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15" yWindow="-15" windowWidth="15330" windowHeight="2880"/>
  </bookViews>
  <sheets>
    <sheet name="Змагання" sheetId="1" r:id="rId1"/>
    <sheet name="Збори" sheetId="4" r:id="rId2"/>
  </sheets>
  <definedNames>
    <definedName name="_xlnm.Print_Titles" localSheetId="1">Збори!$1:$4</definedName>
    <definedName name="_xlnm.Print_Titles" localSheetId="0">Змагання!$2:$4</definedName>
    <definedName name="Запрос_баскетбол___жін." localSheetId="0">Змагання!#REF!</definedName>
    <definedName name="Запрос_баскетбол___чол." localSheetId="0">Змагання!#REF!</definedName>
    <definedName name="Запрос_бейсбол" localSheetId="0">Змагання!#REF!</definedName>
    <definedName name="Запрос_бобслей" localSheetId="0">Змагання!$A$7:$O$7</definedName>
    <definedName name="Запрос_бокс" localSheetId="0">Змагання!#REF!</definedName>
    <definedName name="Запрос_боротьба_вільна" localSheetId="0">Змагання!#REF!</definedName>
    <definedName name="Запрос_боротьба_греко_римська" localSheetId="0">Змагання!#REF!</definedName>
    <definedName name="Запрос_важка_атлетика" localSheetId="0">Змагання!#REF!</definedName>
    <definedName name="Запрос_велоспорт_ВМХ" localSheetId="0">Змагання!#REF!</definedName>
    <definedName name="Запрос_велоспорт_маунтенбайк" localSheetId="0">Змагання!#REF!</definedName>
    <definedName name="Запрос_велоспорт_трек" localSheetId="0">Змагання!#REF!</definedName>
    <definedName name="Запрос_велоспорт_шосе" localSheetId="0">Змагання!#REF!</definedName>
    <definedName name="Запрос_веслувальний_слалом" localSheetId="0">Змагання!#REF!</definedName>
    <definedName name="Запрос_веслування_академічне" localSheetId="0">Змагання!#REF!</definedName>
    <definedName name="Запрос_веслування_на_байдарках_і_каноє" localSheetId="0">Змагання!#REF!</definedName>
    <definedName name="Запрос_вітрильний_спорт" localSheetId="0">Змагання!#REF!</definedName>
    <definedName name="Запрос_водне_поло___жін." localSheetId="0">Змагання!#REF!</definedName>
    <definedName name="Запрос_водне_поло___чол." localSheetId="0">Змагання!#REF!</definedName>
    <definedName name="Запрос_волейбол___жін." localSheetId="0">Змагання!#REF!</definedName>
    <definedName name="Запрос_волейбол___чол." localSheetId="0">Змагання!#REF!</definedName>
    <definedName name="Запрос_волейбол_пляжний" localSheetId="0">Змагання!#REF!</definedName>
    <definedName name="Запрос_гандбол___жін." localSheetId="0">Змагання!#REF!</definedName>
    <definedName name="Запрос_гандбол___чол." localSheetId="0">Змагання!#REF!</definedName>
    <definedName name="Запрос_гімнастика_спортивна" localSheetId="0">Змагання!#REF!</definedName>
    <definedName name="Запрос_гімнастика_художня" localSheetId="0">Змагання!#REF!</definedName>
    <definedName name="Запрос_гірськолижний_спорт" localSheetId="0">Змагання!#REF!</definedName>
    <definedName name="Запрос_дзюдо" localSheetId="0">Змагання!#REF!</definedName>
    <definedName name="Запрос_кінний_спорт" localSheetId="0">Змагання!#REF!</definedName>
    <definedName name="Запрос_ковзанярський_спорт" localSheetId="0">Змагання!#REF!</definedName>
    <definedName name="Запрос_легка_атлетика" localSheetId="0">Змагання!#REF!</definedName>
    <definedName name="Запрос_лижний_спорт___біатлон" localSheetId="0">Змагання!#REF!</definedName>
    <definedName name="Запрос_лижний_спорт___гонки" localSheetId="0">Змагання!#REF!</definedName>
    <definedName name="Запрос_лижний_спорт___двоборство" localSheetId="0">Змагання!$A$12:$O$12</definedName>
    <definedName name="Запрос_плавання" localSheetId="0">Змагання!#REF!</definedName>
    <definedName name="Запрос_плавання_синхронне" localSheetId="0">Змагання!#REF!</definedName>
    <definedName name="Запрос_санний_спорт" localSheetId="0">Змагання!$A$16:$O$16</definedName>
    <definedName name="Запрос_сноуборд" localSheetId="0">Змагання!$A$16:$O$16</definedName>
    <definedName name="Запрос_стрибки_з_трампліна" localSheetId="0">Змагання!$A$16:$O$18</definedName>
    <definedName name="Запрос_стрибки_на_батуті" localSheetId="0">Змагання!#REF!</definedName>
    <definedName name="Запрос_стрибки_у_воду" localSheetId="0">Змагання!#REF!</definedName>
    <definedName name="Запрос_стрільба_із_лука" localSheetId="0">Змагання!#REF!</definedName>
    <definedName name="Запрос_стрільба_кульова" localSheetId="0">Змагання!#REF!</definedName>
    <definedName name="Запрос_стрільба_стендова" localSheetId="0">Змагання!#REF!</definedName>
    <definedName name="Запрос_сучасне_п_ятиборство" localSheetId="0">Змагання!#REF!</definedName>
    <definedName name="Запрос_теніс" localSheetId="0">Змагання!#REF!</definedName>
    <definedName name="Запрос_теніс_настільний" localSheetId="0">Змагання!#REF!</definedName>
    <definedName name="Запрос_триатлон" localSheetId="0">Змагання!#REF!</definedName>
    <definedName name="Запрос_тхеквондо___ВТФ" localSheetId="0">Змагання!#REF!</definedName>
    <definedName name="Запрос_фехтування" localSheetId="0">Змагання!#REF!</definedName>
    <definedName name="Запрос_фігурне_катання" localSheetId="0">Змагання!#REF!</definedName>
    <definedName name="Запрос_фрістайл" localSheetId="0">Змагання!#REF!</definedName>
    <definedName name="Запрос_футбол" localSheetId="0">Змагання!#REF!</definedName>
    <definedName name="Запрос_хокей_з_шайбою" localSheetId="0">Змагання!#REF!</definedName>
    <definedName name="Запрос_хокей_на_траві___жін." localSheetId="0">Змагання!#REF!</definedName>
    <definedName name="Запрос_хокей_на_траві___чол." localSheetId="0">Змагання!#REF!</definedName>
    <definedName name="Запрос_шорт_трек" localSheetId="0">Змагання!#REF!</definedName>
    <definedName name="Запрос2_баскетбол___жін." localSheetId="1">Збори!#REF!</definedName>
    <definedName name="Запрос2_баскетбол___чол." localSheetId="1">Збори!#REF!</definedName>
    <definedName name="Запрос2_бейсбол" localSheetId="1">Збори!#REF!</definedName>
    <definedName name="Запрос2_бобслей" localSheetId="1">Збори!#REF!</definedName>
    <definedName name="Запрос2_бокс" localSheetId="1">Збори!#REF!</definedName>
    <definedName name="Запрос2_боротьба_вільна" localSheetId="1">Збори!#REF!</definedName>
    <definedName name="Запрос2_боротьба_греко_римська" localSheetId="1">Збори!#REF!</definedName>
    <definedName name="Запрос2_важка_атлетика" localSheetId="1">Збори!#REF!</definedName>
    <definedName name="Запрос2_велоспорт_ВМХ" localSheetId="1">Збори!#REF!</definedName>
    <definedName name="Запрос2_велоспорт_маунтенбайк" localSheetId="1">Збори!#REF!</definedName>
    <definedName name="Запрос2_велоспорт_трек" localSheetId="1">Збори!#REF!</definedName>
    <definedName name="Запрос2_велоспорт_шосе" localSheetId="1">Збори!#REF!</definedName>
    <definedName name="Запрос2_веслувальний_слалом" localSheetId="1">Збори!#REF!</definedName>
    <definedName name="Запрос2_веслування_академічне" localSheetId="1">Збори!#REF!</definedName>
    <definedName name="Запрос2_веслування_на_байдарках_і_каноє" localSheetId="1">Збори!#REF!</definedName>
    <definedName name="Запрос2_вітрильний_спорт" localSheetId="1">Збори!#REF!</definedName>
    <definedName name="Запрос2_водне_поло___жін." localSheetId="1">Збори!#REF!</definedName>
    <definedName name="Запрос2_водне_поло___чол." localSheetId="1">Збори!#REF!</definedName>
    <definedName name="Запрос2_волейбол___жін." localSheetId="1">Збори!#REF!</definedName>
    <definedName name="Запрос2_волейбол___чол." localSheetId="1">Збори!#REF!</definedName>
    <definedName name="Запрос2_волейбол_пляжний" localSheetId="1">Збори!#REF!</definedName>
    <definedName name="Запрос2_гандбол___жін." localSheetId="1">Збори!#REF!</definedName>
    <definedName name="Запрос2_гандбол___чол." localSheetId="1">Збори!#REF!</definedName>
    <definedName name="Запрос2_гімнастика_спортивна" localSheetId="1">Збори!#REF!</definedName>
    <definedName name="Запрос2_гімнастика_художня" localSheetId="1">Збори!#REF!</definedName>
    <definedName name="Запрос2_гірськолижний_спорт" localSheetId="1">Збори!#REF!</definedName>
    <definedName name="Запрос2_дзюдо" localSheetId="1">Збори!#REF!</definedName>
    <definedName name="Запрос2_кінний_спорт" localSheetId="1">Збори!#REF!</definedName>
    <definedName name="Запрос2_ковзанярський_спорт" localSheetId="1">Збори!#REF!</definedName>
    <definedName name="Запрос2_легка_атлетика" localSheetId="1">Збори!#REF!</definedName>
    <definedName name="Запрос2_лижний_спорт___біатлон" localSheetId="1">Збори!#REF!</definedName>
    <definedName name="Запрос2_лижний_спорт___гонки" localSheetId="1">Збори!#REF!</definedName>
    <definedName name="Запрос2_лижний_спорт___двоборство" localSheetId="1">Збори!#REF!</definedName>
    <definedName name="Запрос2_плавання" localSheetId="1">Збори!#REF!</definedName>
    <definedName name="Запрос2_плавання_синхронне" localSheetId="1">Збори!#REF!</definedName>
    <definedName name="Запрос2_санний_спорт" localSheetId="1">Збори!#REF!</definedName>
    <definedName name="Запрос2_скелелазіння" localSheetId="1">Збори!$A$7:$L$26</definedName>
    <definedName name="Запрос2_сноуборд" localSheetId="1">Збори!#REF!</definedName>
    <definedName name="Запрос2_стрибки_з_трампліна" localSheetId="1">Збори!#REF!</definedName>
    <definedName name="Запрос2_стрибки_на_батуті" localSheetId="1">Збори!#REF!</definedName>
    <definedName name="Запрос2_стрибки_у_воду" localSheetId="1">Збори!#REF!</definedName>
    <definedName name="Запрос2_стрільба_із_лука" localSheetId="1">Збори!#REF!</definedName>
    <definedName name="Запрос2_стрільба_кульова" localSheetId="1">Збори!#REF!</definedName>
    <definedName name="Запрос2_стрільба_стендова" localSheetId="1">Збори!#REF!</definedName>
    <definedName name="Запрос2_сучасне_п_ятиборство" localSheetId="1">Збори!#REF!</definedName>
    <definedName name="Запрос2_теніс" localSheetId="1">Збори!#REF!</definedName>
    <definedName name="Запрос2_теніс_настільний" localSheetId="1">Збори!#REF!</definedName>
    <definedName name="Запрос2_триатлон" localSheetId="1">Збори!#REF!</definedName>
    <definedName name="Запрос2_тхеквондо___ВТФ" localSheetId="1">Збори!#REF!</definedName>
    <definedName name="Запрос2_фехтування" localSheetId="1">Збори!#REF!</definedName>
    <definedName name="Запрос2_фігурне_катання" localSheetId="1">Збори!#REF!</definedName>
    <definedName name="Запрос2_фрістайл" localSheetId="1">Збори!#REF!</definedName>
    <definedName name="Запрос2_футбол" localSheetId="1">Збори!#REF!</definedName>
    <definedName name="Запрос2_хокей_з_шайбою" localSheetId="1">Збори!#REF!</definedName>
    <definedName name="Запрос2_хокей_на_траві___жін." localSheetId="1">Збори!#REF!</definedName>
    <definedName name="Запрос2_хокей_на_траві___чол." localSheetId="1">Збори!#REF!</definedName>
    <definedName name="Запрос2_шорт_трек" localSheetId="1">Збори!#REF!</definedName>
  </definedNames>
  <calcPr calcId="125725" fullCalcOnLoad="1"/>
</workbook>
</file>

<file path=xl/calcChain.xml><?xml version="1.0" encoding="utf-8"?>
<calcChain xmlns="http://schemas.openxmlformats.org/spreadsheetml/2006/main">
  <c r="J14" i="1"/>
  <c r="M8"/>
  <c r="J8"/>
  <c r="M36"/>
  <c r="M23"/>
  <c r="M9"/>
  <c r="J19" i="4"/>
  <c r="J20"/>
  <c r="J17"/>
  <c r="J10"/>
  <c r="H8"/>
  <c r="J8"/>
  <c r="J7"/>
  <c r="L27"/>
  <c r="O48" i="1"/>
</calcChain>
</file>

<file path=xl/sharedStrings.xml><?xml version="1.0" encoding="utf-8"?>
<sst xmlns="http://schemas.openxmlformats.org/spreadsheetml/2006/main" count="311" uniqueCount="162">
  <si>
    <t>Назва</t>
  </si>
  <si>
    <t>Орган.-учасники</t>
  </si>
  <si>
    <t>Всього</t>
  </si>
  <si>
    <t>Вид зма- гань</t>
  </si>
  <si>
    <t>Всього людино-днів</t>
  </si>
  <si>
    <t>Трене-рів</t>
  </si>
  <si>
    <t>Планова вартість (гривні)</t>
  </si>
  <si>
    <t>Код КПКВК</t>
  </si>
  <si>
    <t>Спортсменів</t>
  </si>
  <si>
    <t>Інших</t>
  </si>
  <si>
    <t>Спортс-менів</t>
  </si>
  <si>
    <t xml:space="preserve">Суддів </t>
  </si>
  <si>
    <t>Вартість людино-дня</t>
  </si>
  <si>
    <t>Орієнтовні строки початку/ закінчення</t>
  </si>
  <si>
    <t>Орієнтовне місце-провед.</t>
  </si>
  <si>
    <t>Орієнтовна кількість учасників</t>
  </si>
  <si>
    <t>Орієн-товна три-  вал.</t>
  </si>
  <si>
    <t xml:space="preserve">Організації, відповідальні за проведення                                     </t>
  </si>
  <si>
    <t xml:space="preserve">Організації, відповідальні за проведення                                    </t>
  </si>
  <si>
    <t>Міністерство Украіни у справах сім'ї, молоді та спорту 21.11.2018</t>
  </si>
  <si>
    <t>Календарний план змагань України за період від 01.01.2019 до 31.12.2019</t>
  </si>
  <si>
    <t>Календарний план зборів України за період від 01.01.2019 до 31.12.2019</t>
  </si>
  <si>
    <t>Всеукраїнські змагання зі скелелазіння серед юніорів, молоді та юнаків (болдеринг), IV ранг</t>
  </si>
  <si>
    <t>11.01.19
13.01.19</t>
  </si>
  <si>
    <t>Кам.-Подільський
Укрспортзабезпечення</t>
  </si>
  <si>
    <t>Області</t>
  </si>
  <si>
    <t>O/K</t>
  </si>
  <si>
    <t>Всеукраїнські змагання серед юніорів, молоді та юнаків (трудність, швидкість, етап), ІV ранг</t>
  </si>
  <si>
    <t>07.02.19
10.02.19</t>
  </si>
  <si>
    <t>Харків
Укрспортзабезпечення</t>
  </si>
  <si>
    <t>Кубок України зі скелелазіння (швидкість, етап), ІІІ ранг</t>
  </si>
  <si>
    <t>Україна
Укрспортзабезпечення</t>
  </si>
  <si>
    <t>O</t>
  </si>
  <si>
    <t>Кубок України зі скелелазіння болдеринг, етап), ІІІ ранг</t>
  </si>
  <si>
    <t>08.03.19
10.03.19</t>
  </si>
  <si>
    <t>Кубок світу зі скелелазіння (болдеринг, етап), ІІ ранг</t>
  </si>
  <si>
    <t>04.04.19
06.04.19</t>
  </si>
  <si>
    <t>Швейцаpія
Укрспортзабезпечення</t>
  </si>
  <si>
    <t>Укpаїна</t>
  </si>
  <si>
    <t>12.04.19
14.04.19</t>
  </si>
  <si>
    <t>Нікополь
Укрспортзабезпечення</t>
  </si>
  <si>
    <t>Всеукраїнські змагання зі скелелазіння серед юніорів, молоді та юнаків (швидкість, етап), IV ранг</t>
  </si>
  <si>
    <t>Кубок світу зі скелелазіння (болдеринг, швидкість, етап), ІІ ранг</t>
  </si>
  <si>
    <t>26.04.19
28.04.19</t>
  </si>
  <si>
    <t>Китай
Укрспортзабезпечення</t>
  </si>
  <si>
    <t>Кубок Європи зі скелелазіння серед юніорів та молоді (болдеринг, етап), ІІ ранг</t>
  </si>
  <si>
    <t>Поpтугалія
Укрспортзабезпечення</t>
  </si>
  <si>
    <t>03.05.19
05.05.19</t>
  </si>
  <si>
    <t>Австpія
Укрспортзабезпечення</t>
  </si>
  <si>
    <t>17.05.19
19.05.19</t>
  </si>
  <si>
    <t>Маріуполь
Укрспортзабезпечення</t>
  </si>
  <si>
    <t>Німеччина
Укрспортзабезпечення</t>
  </si>
  <si>
    <t>Кубок Європи зі скелелазіння серед юніорів та молоді (швидкість, етап), ІІ ранг</t>
  </si>
  <si>
    <t>17.05.19
18.05.19</t>
  </si>
  <si>
    <t>Італія
Укрспортзабезпечення</t>
  </si>
  <si>
    <t>24.05.19
26.05.19</t>
  </si>
  <si>
    <t>Болгаpія
Укрспортзабезпечення</t>
  </si>
  <si>
    <t>Дніпро
Укрспортзабезпечення</t>
  </si>
  <si>
    <t>06.06.19
08.06.19</t>
  </si>
  <si>
    <t>США
Укрспортзабезпечення</t>
  </si>
  <si>
    <t>Кубок Європи зі скелелазіння серед юніорів та юнаків (трудність, етап), ІІ ранг</t>
  </si>
  <si>
    <t>21.06.19
23.06.19</t>
  </si>
  <si>
    <t>28.06.19
30.06.19</t>
  </si>
  <si>
    <t>Фpанція
Укрспортзабезпечення</t>
  </si>
  <si>
    <t>Кубок світу зі скелелазіння (трудність, швидкість, етап), ІІ ранг</t>
  </si>
  <si>
    <t>04.07.19
06.07.19</t>
  </si>
  <si>
    <t>10.07.19
13.07.19</t>
  </si>
  <si>
    <t>Кубок світу зі скелелазіння (трудність, етап), ІІ ранг</t>
  </si>
  <si>
    <t>18.07.19
20.07.19</t>
  </si>
  <si>
    <t>Польща
Укрспортзабезпечення</t>
  </si>
  <si>
    <t>02.08.19
04.08.19</t>
  </si>
  <si>
    <t>Японія
Укрспортзабезпечення</t>
  </si>
  <si>
    <t>22.08.19
31.08.19</t>
  </si>
  <si>
    <t>Кубок України зі скелелазіння (трудність, швидкість, етап, фінал), ІІІ ранг</t>
  </si>
  <si>
    <t>чемпіонат Європи зі скелелазіння серед юніорів та молоді (болдеринг)</t>
  </si>
  <si>
    <t>20.09.19
23.09.19</t>
  </si>
  <si>
    <t>27.09.19
29.09.19</t>
  </si>
  <si>
    <t>Словенія
Укрспортзабезпечення</t>
  </si>
  <si>
    <t>чемпіонат Європи зі скелелазіння (багатоборство, трудність, швидкість, етап), ІІ ранг</t>
  </si>
  <si>
    <t>03.10.19
06.10.19</t>
  </si>
  <si>
    <t xml:space="preserve">Великобpитанія
</t>
  </si>
  <si>
    <t>І Пляжні Ігри, ІІ ранг</t>
  </si>
  <si>
    <t>08.10.19
11.10.19</t>
  </si>
  <si>
    <t>Кубок України зі скелелазіння (трудність, етап, фінал), ІІІ ранг</t>
  </si>
  <si>
    <t>10.10.19
11.10.19</t>
  </si>
  <si>
    <t>18.10.19
20.10.19</t>
  </si>
  <si>
    <t>25.10.19
27.10.19</t>
  </si>
  <si>
    <t>Кубок України зі скелелазіння (болдеринг, етап, фінал, багатоборство), ІІІ ранг</t>
  </si>
  <si>
    <t>01.11.19
03.11.19</t>
  </si>
  <si>
    <t>Київ УТЦ
Укрспортзабезпечення</t>
  </si>
  <si>
    <t>Всеукраїнські змагання зі скелелазіння серед юніорів, молоді та юнаків (швидкість, болдеринг, фінал, етап), IV ранг</t>
  </si>
  <si>
    <t>14.11.19
17.11.19</t>
  </si>
  <si>
    <t>Олімпійські кваліфікаційні змагання (багатоборство), ІІ ранг</t>
  </si>
  <si>
    <t>27.11.19
02.12.19</t>
  </si>
  <si>
    <t>скелелазіння</t>
  </si>
  <si>
    <t>Сумарна планова вартість:</t>
  </si>
  <si>
    <t>Навчально-тренувальний збір із спеціальної підготовки до чемпіонату світу зі скелелазіння серед дорослих, юніорів, молоді та юнаків (болдеринг)</t>
  </si>
  <si>
    <t>15.02.19
03.03.19</t>
  </si>
  <si>
    <t>Іспанія
Укрспортзабезпечення</t>
  </si>
  <si>
    <t>22.03.19
03.04.19</t>
  </si>
  <si>
    <t>15.04.19
25.04.19</t>
  </si>
  <si>
    <t>Навчально-тренувальний збір із спеціальної підготовки до міжнародних змагань (болдеринг, швидкість)</t>
  </si>
  <si>
    <t>15.04.19
23.04.19</t>
  </si>
  <si>
    <t>Навчально-тренувальний збір із спеціальної підготовки зі скелелазіння до чемпіонату світу (багатоборство, швидкість, трудність, болдеринг)</t>
  </si>
  <si>
    <t>21.07.19
04.08.19</t>
  </si>
  <si>
    <t>05.08.19
20.08.19</t>
  </si>
  <si>
    <t>06.08.19
08.08.19</t>
  </si>
  <si>
    <t>08.08.19
18.08.19</t>
  </si>
  <si>
    <t>Навчально-тренувальний збір із спеціальної підготовки зі скелелазіння до чемпіонату Європи (швидкість, трудність)</t>
  </si>
  <si>
    <t>23.09.19
02.10.19</t>
  </si>
  <si>
    <t>Навчально-тренувальний збір із спеціальної підготовки зі скелелазіння до міжнародних змагань (трудність, швидкість)</t>
  </si>
  <si>
    <t>14.10.19
24.10.19</t>
  </si>
  <si>
    <t>Навчально-тренувальний збір із спеціальної підготовки зі скелелазіння до міжнародних змагань (трудність)</t>
  </si>
  <si>
    <t>11.04.19
12.04.19</t>
  </si>
  <si>
    <t>10.05.19
12.05.19</t>
  </si>
  <si>
    <t>01.08.19
02.08.19</t>
  </si>
  <si>
    <t>29.04.19
09.05.19</t>
  </si>
  <si>
    <t>18.11.19    26.11.19</t>
  </si>
  <si>
    <t>Франція                                Укрспортзабеспечення</t>
  </si>
  <si>
    <t>28.05.19
02.06.19</t>
  </si>
  <si>
    <t>13.06.19
16.06.19</t>
  </si>
  <si>
    <t>09.08.19
21.08.19</t>
  </si>
  <si>
    <t>06.09.19
08.09.19</t>
  </si>
  <si>
    <t>24.10.19   27.10.19</t>
  </si>
  <si>
    <t>Нетішин Рівненська обл.  Укрспортзабеспечення</t>
  </si>
  <si>
    <t>О</t>
  </si>
  <si>
    <t>29.01.19
06.02.19</t>
  </si>
  <si>
    <t>Дніпро                          Укрспортзабеспечення</t>
  </si>
  <si>
    <t>0.00</t>
  </si>
  <si>
    <t>Навчально-тренувальний збір із спеціальної підготовки до міжнародних змагань (трудність)</t>
  </si>
  <si>
    <t>19.06.19    03.07.19</t>
  </si>
  <si>
    <t>Польща                                    Укрспортзабеспечення</t>
  </si>
  <si>
    <t>03.12.19
16.12.19</t>
  </si>
  <si>
    <t>22.03.19  03.04.19</t>
  </si>
  <si>
    <t>01.03.19  15.03.19</t>
  </si>
  <si>
    <t>Франція
Укрспортзабезпечення</t>
  </si>
  <si>
    <t>Навчально-тренувальний збір із спеціальної підготовки до чемпіонату світу зі скелелазіння серед дорослих (болдеринг)</t>
  </si>
  <si>
    <t>Всього зборів:20</t>
  </si>
  <si>
    <t xml:space="preserve">Фpанція                   Укрспортзабезпечення
</t>
  </si>
  <si>
    <t>19.07.19
20.07.19</t>
  </si>
  <si>
    <t>21.07.19    31.07.19</t>
  </si>
  <si>
    <t>22.02.19   23.02.19</t>
  </si>
  <si>
    <t>О/К</t>
  </si>
  <si>
    <t>Всього змагань:42</t>
  </si>
  <si>
    <t>26.02.19
06.03.19</t>
  </si>
  <si>
    <t xml:space="preserve">Нікополь      Укрспортзабеспечення
</t>
  </si>
  <si>
    <t>Чемпіонат України зі скелелазіння (швидкість, класика), III ранг</t>
  </si>
  <si>
    <t>Кубок Європи зі скелелазіння серед юніорів та молоді (швидкість, фінал, етап), ІІ ранг</t>
  </si>
  <si>
    <t>Кубок Європи зі скелелазіння серед юніорів та молоді (трудність, фінал, етап), ІІ ранг</t>
  </si>
  <si>
    <t>Всеукраїнські змагання зі скелелазіння серед юніорів, молоді та юнаків (швидкість, трудність, етап), IV ранг</t>
  </si>
  <si>
    <t>23.02.19
24.02.19</t>
  </si>
  <si>
    <t>Чемпіонат світу зі скелелазіння серед юніорів, молоді та юнаків (багатоборство, швидкість, трудність, болдеринг)</t>
  </si>
  <si>
    <t>Чемпіонат світу (багатоборство, швидкість, трудність, болдеринг)</t>
  </si>
  <si>
    <t>Чемпіонат України зі скелелазіння (трудність, швидкість, болдеринг, багатоборство), ІІІ ранг</t>
  </si>
  <si>
    <t>Чемпіонат України зі скелелазіння серед юніорів, молоді та юнаків (болдеринг), ІV ранг</t>
  </si>
  <si>
    <t>24.05.19
25.05.19</t>
  </si>
  <si>
    <t>Чемпіонат України зі скелелазіння серед юніорів, молоді та юнаків (багатоборство, трудність, швидкість формат "Рекорд"), ІV ранг</t>
  </si>
  <si>
    <t>Навчально-тренувальний збір із спеціальної підготовки до міжнародних змагань зі скелелазіння серед юніорів, молоді та юнаків (болдеринг)</t>
  </si>
  <si>
    <t>Навчально-тренувальний збір із спеціальної підготовки до міжнародних змагань зі скелелазіння серед юніорів, молоді та юнаків (швидкість)</t>
  </si>
  <si>
    <t>13.02.19   21.02.19</t>
  </si>
  <si>
    <t>Навчально-тренувальний збір із спеціальної підготовки зі скелелазіння до чемпіонату світу серед юніорів, молоді та юнаків (болдеринг)</t>
  </si>
  <si>
    <t>Навчально-тренувальний збір із спеціальної підготовки зі скелелазіння до міжнародних змагань серед юніорів, молоді та юнаків (трудність, болдеринг, багатоборство)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</si>
</sst>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2" fillId="0" borderId="0" xfId="0" applyFont="1"/>
    <xf numFmtId="0" fontId="4" fillId="0" borderId="0" xfId="0" applyFont="1" applyAlignment="1">
      <alignment wrapText="1"/>
    </xf>
    <xf numFmtId="2" fontId="2" fillId="0" borderId="0" xfId="0" applyNumberFormat="1" applyFont="1"/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 wrapText="1"/>
    </xf>
    <xf numFmtId="0" fontId="1" fillId="0" borderId="0" xfId="0" applyFont="1" applyBorder="1" applyAlignme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2" fontId="2" fillId="0" borderId="6" xfId="0" applyNumberFormat="1" applyFont="1" applyBorder="1" applyAlignment="1">
      <alignment vertical="top" wrapText="1"/>
    </xf>
    <xf numFmtId="3" fontId="2" fillId="0" borderId="7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6" xfId="0" applyFont="1" applyBorder="1" applyAlignment="1"/>
    <xf numFmtId="2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/>
    <xf numFmtId="0" fontId="2" fillId="0" borderId="7" xfId="0" applyFont="1" applyBorder="1" applyAlignment="1">
      <alignment vertical="top" wrapText="1"/>
    </xf>
    <xf numFmtId="0" fontId="1" fillId="0" borderId="7" xfId="0" applyFont="1" applyBorder="1" applyAlignment="1"/>
    <xf numFmtId="2" fontId="2" fillId="0" borderId="6" xfId="0" applyNumberFormat="1" applyFont="1" applyBorder="1" applyAlignment="1">
      <alignment horizontal="right" vertical="top" wrapText="1"/>
    </xf>
    <xf numFmtId="0" fontId="2" fillId="0" borderId="5" xfId="0" applyFont="1" applyFill="1" applyBorder="1" applyAlignment="1">
      <alignment vertical="top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48"/>
  <sheetViews>
    <sheetView tabSelected="1" zoomScaleNormal="100" zoomScaleSheetLayoutView="100" workbookViewId="0">
      <selection activeCell="A8" sqref="A8"/>
    </sheetView>
  </sheetViews>
  <sheetFormatPr defaultRowHeight="11.25"/>
  <cols>
    <col min="1" max="1" width="37.7109375" style="1" customWidth="1"/>
    <col min="2" max="2" width="10.28515625" style="1" customWidth="1"/>
    <col min="3" max="3" width="5.42578125" style="1" customWidth="1"/>
    <col min="4" max="4" width="19.42578125" style="1" customWidth="1"/>
    <col min="5" max="5" width="13.5703125" style="1" customWidth="1"/>
    <col min="6" max="6" width="6.7109375" style="1" customWidth="1"/>
    <col min="7" max="7" width="6.5703125" style="1" customWidth="1"/>
    <col min="8" max="9" width="6.140625" style="1" customWidth="1"/>
    <col min="10" max="10" width="6.28515625" style="1" customWidth="1"/>
    <col min="11" max="11" width="5.42578125" style="1" customWidth="1"/>
    <col min="12" max="12" width="8" style="1" customWidth="1"/>
    <col min="13" max="13" width="7.42578125" style="4" customWidth="1"/>
    <col min="14" max="14" width="8" style="6" customWidth="1"/>
    <col min="15" max="15" width="12.5703125" style="8" customWidth="1"/>
    <col min="16" max="16384" width="9.140625" style="1"/>
  </cols>
  <sheetData>
    <row r="1" spans="1:15" s="5" customFormat="1" ht="12.7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5" customFormat="1" ht="13.5" thickBot="1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24" customHeight="1" thickBot="1">
      <c r="A3" s="36" t="s">
        <v>0</v>
      </c>
      <c r="B3" s="38" t="s">
        <v>13</v>
      </c>
      <c r="C3" s="36" t="s">
        <v>16</v>
      </c>
      <c r="D3" s="9" t="s">
        <v>14</v>
      </c>
      <c r="E3" s="10" t="s">
        <v>1</v>
      </c>
      <c r="F3" s="31" t="s">
        <v>15</v>
      </c>
      <c r="G3" s="32"/>
      <c r="H3" s="32"/>
      <c r="I3" s="32"/>
      <c r="J3" s="33"/>
      <c r="K3" s="40" t="s">
        <v>3</v>
      </c>
      <c r="L3" s="38" t="s">
        <v>7</v>
      </c>
      <c r="M3" s="42" t="s">
        <v>4</v>
      </c>
      <c r="N3" s="42" t="s">
        <v>12</v>
      </c>
      <c r="O3" s="34" t="s">
        <v>6</v>
      </c>
    </row>
    <row r="4" spans="1:15" ht="24" customHeight="1" thickBot="1">
      <c r="A4" s="37"/>
      <c r="B4" s="39"/>
      <c r="C4" s="37"/>
      <c r="D4" s="31" t="s">
        <v>18</v>
      </c>
      <c r="E4" s="33"/>
      <c r="F4" s="12" t="s">
        <v>8</v>
      </c>
      <c r="G4" s="12" t="s">
        <v>5</v>
      </c>
      <c r="H4" s="11" t="s">
        <v>11</v>
      </c>
      <c r="I4" s="12" t="s">
        <v>9</v>
      </c>
      <c r="J4" s="12" t="s">
        <v>2</v>
      </c>
      <c r="K4" s="41"/>
      <c r="L4" s="39"/>
      <c r="M4" s="43"/>
      <c r="N4" s="43"/>
      <c r="O4" s="35"/>
    </row>
    <row r="5" spans="1:15" s="2" customFormat="1" ht="12.75">
      <c r="D5" s="3"/>
      <c r="M5" s="4"/>
      <c r="N5" s="6"/>
      <c r="O5" s="7"/>
    </row>
    <row r="6" spans="1:15" s="2" customFormat="1" ht="12.75">
      <c r="D6" s="14" t="s">
        <v>94</v>
      </c>
      <c r="M6" s="4"/>
      <c r="N6" s="6"/>
      <c r="O6" s="7"/>
    </row>
    <row r="7" spans="1:15" s="2" customFormat="1" ht="22.5">
      <c r="A7" s="15" t="s">
        <v>22</v>
      </c>
      <c r="B7" s="16" t="s">
        <v>23</v>
      </c>
      <c r="C7" s="16">
        <v>3</v>
      </c>
      <c r="D7" s="16" t="s">
        <v>24</v>
      </c>
      <c r="E7" s="16" t="s">
        <v>25</v>
      </c>
      <c r="F7" s="16">
        <v>80</v>
      </c>
      <c r="G7" s="16">
        <v>0</v>
      </c>
      <c r="H7" s="16">
        <v>25</v>
      </c>
      <c r="I7" s="16">
        <v>0</v>
      </c>
      <c r="J7" s="16">
        <v>105</v>
      </c>
      <c r="K7" s="16" t="s">
        <v>125</v>
      </c>
      <c r="L7" s="16">
        <v>3401220</v>
      </c>
      <c r="M7" s="16">
        <v>315</v>
      </c>
      <c r="N7" s="17">
        <v>0</v>
      </c>
      <c r="O7" s="18">
        <v>0</v>
      </c>
    </row>
    <row r="8" spans="1:15" s="3" customFormat="1" ht="22.5">
      <c r="A8" s="15" t="s">
        <v>27</v>
      </c>
      <c r="B8" s="16" t="s">
        <v>28</v>
      </c>
      <c r="C8" s="16">
        <v>4</v>
      </c>
      <c r="D8" s="16" t="s">
        <v>29</v>
      </c>
      <c r="E8" s="16" t="s">
        <v>25</v>
      </c>
      <c r="F8" s="16">
        <v>120</v>
      </c>
      <c r="G8" s="16">
        <v>0</v>
      </c>
      <c r="H8" s="16">
        <v>35</v>
      </c>
      <c r="I8" s="16">
        <v>1</v>
      </c>
      <c r="J8" s="16">
        <f>H8+F8</f>
        <v>155</v>
      </c>
      <c r="K8" s="16" t="s">
        <v>125</v>
      </c>
      <c r="L8" s="19">
        <v>3401220</v>
      </c>
      <c r="M8" s="16">
        <f>J8*C8</f>
        <v>620</v>
      </c>
      <c r="N8" s="17">
        <v>0</v>
      </c>
      <c r="O8" s="18">
        <v>0</v>
      </c>
    </row>
    <row r="9" spans="1:15" s="3" customFormat="1" ht="22.5">
      <c r="A9" s="15" t="s">
        <v>146</v>
      </c>
      <c r="B9" s="16" t="s">
        <v>141</v>
      </c>
      <c r="C9" s="16">
        <v>2</v>
      </c>
      <c r="D9" s="16" t="s">
        <v>57</v>
      </c>
      <c r="E9" s="16" t="s">
        <v>25</v>
      </c>
      <c r="F9" s="16">
        <v>50</v>
      </c>
      <c r="G9" s="16">
        <v>0</v>
      </c>
      <c r="H9" s="16">
        <v>25</v>
      </c>
      <c r="I9" s="16">
        <v>1</v>
      </c>
      <c r="J9" s="16">
        <v>75</v>
      </c>
      <c r="K9" s="16" t="s">
        <v>142</v>
      </c>
      <c r="L9" s="19">
        <v>3401220</v>
      </c>
      <c r="M9" s="16">
        <f>J9*C9</f>
        <v>150</v>
      </c>
      <c r="N9" s="17">
        <v>0</v>
      </c>
      <c r="O9" s="18">
        <v>0</v>
      </c>
    </row>
    <row r="10" spans="1:15" s="2" customFormat="1" ht="22.5">
      <c r="A10" s="15" t="s">
        <v>30</v>
      </c>
      <c r="B10" s="16" t="s">
        <v>150</v>
      </c>
      <c r="C10" s="16">
        <v>2</v>
      </c>
      <c r="D10" s="16" t="s">
        <v>57</v>
      </c>
      <c r="E10" s="16" t="s">
        <v>25</v>
      </c>
      <c r="F10" s="16">
        <v>50</v>
      </c>
      <c r="G10" s="16">
        <v>0</v>
      </c>
      <c r="H10" s="16">
        <v>20</v>
      </c>
      <c r="I10" s="16">
        <v>1</v>
      </c>
      <c r="J10" s="16">
        <v>71</v>
      </c>
      <c r="K10" s="16" t="s">
        <v>32</v>
      </c>
      <c r="L10" s="16">
        <v>3401220</v>
      </c>
      <c r="M10" s="16">
        <v>142</v>
      </c>
      <c r="N10" s="17">
        <v>0</v>
      </c>
      <c r="O10" s="18">
        <v>0</v>
      </c>
    </row>
    <row r="11" spans="1:15" s="2" customFormat="1" ht="33.75">
      <c r="A11" s="15" t="s">
        <v>33</v>
      </c>
      <c r="B11" s="16" t="s">
        <v>34</v>
      </c>
      <c r="C11" s="16">
        <v>3</v>
      </c>
      <c r="D11" s="16" t="s">
        <v>145</v>
      </c>
      <c r="E11" s="16" t="s">
        <v>25</v>
      </c>
      <c r="F11" s="16">
        <v>80</v>
      </c>
      <c r="G11" s="16">
        <v>0</v>
      </c>
      <c r="H11" s="16">
        <v>25</v>
      </c>
      <c r="I11" s="16">
        <v>1</v>
      </c>
      <c r="J11" s="16">
        <v>106</v>
      </c>
      <c r="K11" s="16" t="s">
        <v>32</v>
      </c>
      <c r="L11" s="16">
        <v>3401220</v>
      </c>
      <c r="M11" s="16">
        <v>318</v>
      </c>
      <c r="N11" s="17">
        <v>0</v>
      </c>
      <c r="O11" s="18">
        <v>0</v>
      </c>
    </row>
    <row r="12" spans="1:15" s="2" customFormat="1" ht="22.5">
      <c r="A12" s="15" t="s">
        <v>35</v>
      </c>
      <c r="B12" s="16" t="s">
        <v>36</v>
      </c>
      <c r="C12" s="16">
        <v>3</v>
      </c>
      <c r="D12" s="16" t="s">
        <v>37</v>
      </c>
      <c r="E12" s="16" t="s">
        <v>38</v>
      </c>
      <c r="F12" s="16">
        <v>6</v>
      </c>
      <c r="G12" s="16">
        <v>1</v>
      </c>
      <c r="H12" s="16">
        <v>0</v>
      </c>
      <c r="I12" s="16">
        <v>0</v>
      </c>
      <c r="J12" s="16">
        <v>7</v>
      </c>
      <c r="K12" s="16" t="s">
        <v>32</v>
      </c>
      <c r="L12" s="16">
        <v>3401220</v>
      </c>
      <c r="M12" s="16">
        <v>21</v>
      </c>
      <c r="N12" s="17">
        <v>0</v>
      </c>
      <c r="O12" s="18">
        <v>0</v>
      </c>
    </row>
    <row r="13" spans="1:15" s="2" customFormat="1" ht="33.75">
      <c r="A13" s="15" t="s">
        <v>41</v>
      </c>
      <c r="B13" s="16" t="s">
        <v>113</v>
      </c>
      <c r="C13" s="16">
        <v>2</v>
      </c>
      <c r="D13" s="16" t="s">
        <v>40</v>
      </c>
      <c r="E13" s="16" t="s">
        <v>25</v>
      </c>
      <c r="F13" s="16">
        <v>60</v>
      </c>
      <c r="G13" s="16">
        <v>0</v>
      </c>
      <c r="H13" s="16">
        <v>30</v>
      </c>
      <c r="I13" s="16">
        <v>0</v>
      </c>
      <c r="J13" s="16">
        <v>80</v>
      </c>
      <c r="K13" s="16" t="s">
        <v>125</v>
      </c>
      <c r="L13" s="16">
        <v>3401220</v>
      </c>
      <c r="M13" s="16">
        <v>160</v>
      </c>
      <c r="N13" s="17">
        <v>0</v>
      </c>
      <c r="O13" s="18">
        <v>0</v>
      </c>
    </row>
    <row r="14" spans="1:15" s="3" customFormat="1" ht="22.5">
      <c r="A14" s="15" t="s">
        <v>154</v>
      </c>
      <c r="B14" s="16" t="s">
        <v>39</v>
      </c>
      <c r="C14" s="16">
        <v>3</v>
      </c>
      <c r="D14" s="16" t="s">
        <v>40</v>
      </c>
      <c r="E14" s="16" t="s">
        <v>25</v>
      </c>
      <c r="F14" s="16">
        <v>70</v>
      </c>
      <c r="G14" s="16">
        <v>0</v>
      </c>
      <c r="H14" s="16">
        <v>30</v>
      </c>
      <c r="I14" s="16">
        <v>1</v>
      </c>
      <c r="J14" s="16">
        <f>I14+H14+F14</f>
        <v>101</v>
      </c>
      <c r="K14" s="16" t="s">
        <v>32</v>
      </c>
      <c r="L14" s="19">
        <v>3401220</v>
      </c>
      <c r="M14" s="16">
        <v>288</v>
      </c>
      <c r="N14" s="17">
        <v>0</v>
      </c>
      <c r="O14" s="18">
        <v>0</v>
      </c>
    </row>
    <row r="15" spans="1:15" s="2" customFormat="1" ht="22.5">
      <c r="A15" s="15" t="s">
        <v>42</v>
      </c>
      <c r="B15" s="16" t="s">
        <v>43</v>
      </c>
      <c r="C15" s="16">
        <v>3</v>
      </c>
      <c r="D15" s="16" t="s">
        <v>44</v>
      </c>
      <c r="E15" s="16" t="s">
        <v>38</v>
      </c>
      <c r="F15" s="16">
        <v>10</v>
      </c>
      <c r="G15" s="16">
        <v>1</v>
      </c>
      <c r="H15" s="16">
        <v>0</v>
      </c>
      <c r="I15" s="16">
        <v>0</v>
      </c>
      <c r="J15" s="16">
        <v>11</v>
      </c>
      <c r="K15" s="16" t="s">
        <v>32</v>
      </c>
      <c r="L15" s="16">
        <v>3401220</v>
      </c>
      <c r="M15" s="16">
        <v>33</v>
      </c>
      <c r="N15" s="17">
        <v>0</v>
      </c>
      <c r="O15" s="18">
        <v>0</v>
      </c>
    </row>
    <row r="16" spans="1:15" s="2" customFormat="1" ht="22.5">
      <c r="A16" s="15" t="s">
        <v>45</v>
      </c>
      <c r="B16" s="16" t="s">
        <v>43</v>
      </c>
      <c r="C16" s="16">
        <v>3</v>
      </c>
      <c r="D16" s="16" t="s">
        <v>46</v>
      </c>
      <c r="E16" s="16" t="s">
        <v>38</v>
      </c>
      <c r="F16" s="16">
        <v>7</v>
      </c>
      <c r="G16" s="16">
        <v>2</v>
      </c>
      <c r="H16" s="16">
        <v>0</v>
      </c>
      <c r="I16" s="16">
        <v>0</v>
      </c>
      <c r="J16" s="16">
        <v>9</v>
      </c>
      <c r="K16" s="16" t="s">
        <v>32</v>
      </c>
      <c r="L16" s="16">
        <v>3401220</v>
      </c>
      <c r="M16" s="16">
        <v>27</v>
      </c>
      <c r="N16" s="17">
        <v>0</v>
      </c>
      <c r="O16" s="18">
        <v>0</v>
      </c>
    </row>
    <row r="17" spans="1:15" s="2" customFormat="1" ht="22.5">
      <c r="A17" s="15" t="s">
        <v>42</v>
      </c>
      <c r="B17" s="16" t="s">
        <v>47</v>
      </c>
      <c r="C17" s="16">
        <v>3</v>
      </c>
      <c r="D17" s="16" t="s">
        <v>44</v>
      </c>
      <c r="E17" s="16" t="s">
        <v>38</v>
      </c>
      <c r="F17" s="16">
        <v>10</v>
      </c>
      <c r="G17" s="16">
        <v>1</v>
      </c>
      <c r="H17" s="16">
        <v>0</v>
      </c>
      <c r="I17" s="16">
        <v>0</v>
      </c>
      <c r="J17" s="16">
        <v>11</v>
      </c>
      <c r="K17" s="16" t="s">
        <v>32</v>
      </c>
      <c r="L17" s="16">
        <v>3401220</v>
      </c>
      <c r="M17" s="16">
        <v>33</v>
      </c>
      <c r="N17" s="17">
        <v>0</v>
      </c>
      <c r="O17" s="18">
        <v>0</v>
      </c>
    </row>
    <row r="18" spans="1:15" s="2" customFormat="1" ht="22.5">
      <c r="A18" s="15" t="s">
        <v>45</v>
      </c>
      <c r="B18" s="16" t="s">
        <v>114</v>
      </c>
      <c r="C18" s="16">
        <v>3</v>
      </c>
      <c r="D18" s="16" t="s">
        <v>48</v>
      </c>
      <c r="E18" s="16" t="s">
        <v>38</v>
      </c>
      <c r="F18" s="16">
        <v>7</v>
      </c>
      <c r="G18" s="16">
        <v>2</v>
      </c>
      <c r="H18" s="16">
        <v>0</v>
      </c>
      <c r="I18" s="16">
        <v>0</v>
      </c>
      <c r="J18" s="16">
        <v>9</v>
      </c>
      <c r="K18" s="16" t="s">
        <v>32</v>
      </c>
      <c r="L18" s="16">
        <v>3401220</v>
      </c>
      <c r="M18" s="16">
        <v>27</v>
      </c>
      <c r="N18" s="17">
        <v>0</v>
      </c>
      <c r="O18" s="18">
        <v>0</v>
      </c>
    </row>
    <row r="19" spans="1:15" s="2" customFormat="1" ht="22.5">
      <c r="A19" s="15" t="s">
        <v>35</v>
      </c>
      <c r="B19" s="16" t="s">
        <v>49</v>
      </c>
      <c r="C19" s="16">
        <v>3</v>
      </c>
      <c r="D19" s="16" t="s">
        <v>51</v>
      </c>
      <c r="E19" s="16" t="s">
        <v>38</v>
      </c>
      <c r="F19" s="16">
        <v>10</v>
      </c>
      <c r="G19" s="16">
        <v>1</v>
      </c>
      <c r="H19" s="16">
        <v>0</v>
      </c>
      <c r="I19" s="16">
        <v>0</v>
      </c>
      <c r="J19" s="16">
        <v>11</v>
      </c>
      <c r="K19" s="16" t="s">
        <v>32</v>
      </c>
      <c r="L19" s="19">
        <v>3401220</v>
      </c>
      <c r="M19" s="16">
        <v>33</v>
      </c>
      <c r="N19" s="17">
        <v>0</v>
      </c>
      <c r="O19" s="18">
        <v>0</v>
      </c>
    </row>
    <row r="20" spans="1:15" s="2" customFormat="1" ht="22.5">
      <c r="A20" s="15" t="s">
        <v>52</v>
      </c>
      <c r="B20" s="16" t="s">
        <v>53</v>
      </c>
      <c r="C20" s="16">
        <v>2</v>
      </c>
      <c r="D20" s="16" t="s">
        <v>54</v>
      </c>
      <c r="E20" s="16" t="s">
        <v>38</v>
      </c>
      <c r="F20" s="16">
        <v>5</v>
      </c>
      <c r="G20" s="16">
        <v>1</v>
      </c>
      <c r="H20" s="16">
        <v>0</v>
      </c>
      <c r="I20" s="16">
        <v>0</v>
      </c>
      <c r="J20" s="16">
        <v>6</v>
      </c>
      <c r="K20" s="16" t="s">
        <v>32</v>
      </c>
      <c r="L20" s="16">
        <v>3401220</v>
      </c>
      <c r="M20" s="16">
        <v>12</v>
      </c>
      <c r="N20" s="17">
        <v>0</v>
      </c>
      <c r="O20" s="18">
        <v>0</v>
      </c>
    </row>
    <row r="21" spans="1:15" s="2" customFormat="1" ht="22.5">
      <c r="A21" s="15" t="s">
        <v>30</v>
      </c>
      <c r="B21" s="16" t="s">
        <v>155</v>
      </c>
      <c r="C21" s="16">
        <v>2</v>
      </c>
      <c r="D21" s="16" t="s">
        <v>50</v>
      </c>
      <c r="E21" s="16" t="s">
        <v>25</v>
      </c>
      <c r="F21" s="16">
        <v>60</v>
      </c>
      <c r="G21" s="16">
        <v>0</v>
      </c>
      <c r="H21" s="16">
        <v>20</v>
      </c>
      <c r="I21" s="16">
        <v>1</v>
      </c>
      <c r="J21" s="16">
        <v>81</v>
      </c>
      <c r="K21" s="16" t="s">
        <v>32</v>
      </c>
      <c r="L21" s="19">
        <v>3401220</v>
      </c>
      <c r="M21" s="16">
        <v>243</v>
      </c>
      <c r="N21" s="17">
        <v>0</v>
      </c>
      <c r="O21" s="18">
        <v>0</v>
      </c>
    </row>
    <row r="22" spans="1:15" s="2" customFormat="1" ht="22.5">
      <c r="A22" s="15" t="s">
        <v>45</v>
      </c>
      <c r="B22" s="16" t="s">
        <v>55</v>
      </c>
      <c r="C22" s="16">
        <v>3</v>
      </c>
      <c r="D22" s="16" t="s">
        <v>56</v>
      </c>
      <c r="E22" s="16" t="s">
        <v>38</v>
      </c>
      <c r="F22" s="16">
        <v>7</v>
      </c>
      <c r="G22" s="16">
        <v>2</v>
      </c>
      <c r="H22" s="16">
        <v>0</v>
      </c>
      <c r="I22" s="16">
        <v>0</v>
      </c>
      <c r="J22" s="16">
        <v>9</v>
      </c>
      <c r="K22" s="16" t="s">
        <v>32</v>
      </c>
      <c r="L22" s="16">
        <v>3401220</v>
      </c>
      <c r="M22" s="16">
        <v>27</v>
      </c>
      <c r="N22" s="17">
        <v>0</v>
      </c>
      <c r="O22" s="18">
        <v>0</v>
      </c>
    </row>
    <row r="23" spans="1:15" s="2" customFormat="1" ht="22.5">
      <c r="A23" s="15" t="s">
        <v>153</v>
      </c>
      <c r="B23" s="16" t="s">
        <v>119</v>
      </c>
      <c r="C23" s="16">
        <v>6</v>
      </c>
      <c r="D23" s="16" t="s">
        <v>29</v>
      </c>
      <c r="E23" s="16" t="s">
        <v>25</v>
      </c>
      <c r="F23" s="16">
        <v>100</v>
      </c>
      <c r="G23" s="16">
        <v>0</v>
      </c>
      <c r="H23" s="16">
        <v>40</v>
      </c>
      <c r="I23" s="16">
        <v>1</v>
      </c>
      <c r="J23" s="16">
        <v>141</v>
      </c>
      <c r="K23" s="16" t="s">
        <v>26</v>
      </c>
      <c r="L23" s="16">
        <v>3401220</v>
      </c>
      <c r="M23" s="16">
        <f>J23*C23</f>
        <v>846</v>
      </c>
      <c r="N23" s="17">
        <v>0</v>
      </c>
      <c r="O23" s="18">
        <v>0</v>
      </c>
    </row>
    <row r="24" spans="1:15" s="2" customFormat="1" ht="22.5">
      <c r="A24" s="15" t="s">
        <v>35</v>
      </c>
      <c r="B24" s="16" t="s">
        <v>58</v>
      </c>
      <c r="C24" s="16">
        <v>3</v>
      </c>
      <c r="D24" s="16" t="s">
        <v>59</v>
      </c>
      <c r="E24" s="16" t="s">
        <v>38</v>
      </c>
      <c r="F24" s="16">
        <v>5</v>
      </c>
      <c r="G24" s="16">
        <v>2</v>
      </c>
      <c r="H24" s="16">
        <v>0</v>
      </c>
      <c r="I24" s="16">
        <v>0</v>
      </c>
      <c r="J24" s="16">
        <v>7</v>
      </c>
      <c r="K24" s="16" t="s">
        <v>32</v>
      </c>
      <c r="L24" s="16">
        <v>3401220</v>
      </c>
      <c r="M24" s="16">
        <v>21</v>
      </c>
      <c r="N24" s="17">
        <v>0</v>
      </c>
      <c r="O24" s="18">
        <v>0</v>
      </c>
    </row>
    <row r="25" spans="1:15" s="2" customFormat="1" ht="33.75">
      <c r="A25" s="15" t="s">
        <v>156</v>
      </c>
      <c r="B25" s="16" t="s">
        <v>120</v>
      </c>
      <c r="C25" s="16">
        <v>4</v>
      </c>
      <c r="D25" s="16" t="s">
        <v>57</v>
      </c>
      <c r="E25" s="16" t="s">
        <v>25</v>
      </c>
      <c r="F25" s="16">
        <v>120</v>
      </c>
      <c r="G25" s="16">
        <v>0</v>
      </c>
      <c r="H25" s="16">
        <v>40</v>
      </c>
      <c r="I25" s="16">
        <v>1</v>
      </c>
      <c r="J25" s="16">
        <v>161</v>
      </c>
      <c r="K25" s="16" t="s">
        <v>26</v>
      </c>
      <c r="L25" s="16">
        <v>3401220</v>
      </c>
      <c r="M25" s="16">
        <v>644</v>
      </c>
      <c r="N25" s="17">
        <v>0</v>
      </c>
      <c r="O25" s="18">
        <v>0</v>
      </c>
    </row>
    <row r="26" spans="1:15" s="2" customFormat="1" ht="22.5">
      <c r="A26" s="15" t="s">
        <v>60</v>
      </c>
      <c r="B26" s="16" t="s">
        <v>61</v>
      </c>
      <c r="C26" s="16">
        <v>3</v>
      </c>
      <c r="D26" s="16" t="s">
        <v>37</v>
      </c>
      <c r="E26" s="16" t="s">
        <v>38</v>
      </c>
      <c r="F26" s="16">
        <v>6</v>
      </c>
      <c r="G26" s="16">
        <v>1</v>
      </c>
      <c r="H26" s="16">
        <v>0</v>
      </c>
      <c r="I26" s="16">
        <v>0</v>
      </c>
      <c r="J26" s="16">
        <v>7</v>
      </c>
      <c r="K26" s="16" t="s">
        <v>32</v>
      </c>
      <c r="L26" s="16">
        <v>3401220</v>
      </c>
      <c r="M26" s="16">
        <v>21</v>
      </c>
      <c r="N26" s="17">
        <v>0</v>
      </c>
      <c r="O26" s="18">
        <v>0</v>
      </c>
    </row>
    <row r="27" spans="1:15" s="2" customFormat="1" ht="22.5">
      <c r="A27" s="15" t="s">
        <v>60</v>
      </c>
      <c r="B27" s="16" t="s">
        <v>62</v>
      </c>
      <c r="C27" s="16">
        <v>3</v>
      </c>
      <c r="D27" s="16" t="s">
        <v>63</v>
      </c>
      <c r="E27" s="16" t="s">
        <v>38</v>
      </c>
      <c r="F27" s="16">
        <v>6</v>
      </c>
      <c r="G27" s="16">
        <v>1</v>
      </c>
      <c r="H27" s="16">
        <v>0</v>
      </c>
      <c r="I27" s="16">
        <v>0</v>
      </c>
      <c r="J27" s="16">
        <v>7</v>
      </c>
      <c r="K27" s="16" t="s">
        <v>32</v>
      </c>
      <c r="L27" s="16">
        <v>3401220</v>
      </c>
      <c r="M27" s="16">
        <v>21</v>
      </c>
      <c r="N27" s="17">
        <v>0</v>
      </c>
      <c r="O27" s="18">
        <v>0</v>
      </c>
    </row>
    <row r="28" spans="1:15" s="2" customFormat="1" ht="22.5">
      <c r="A28" s="15" t="s">
        <v>64</v>
      </c>
      <c r="B28" s="16" t="s">
        <v>65</v>
      </c>
      <c r="C28" s="16">
        <v>3</v>
      </c>
      <c r="D28" s="16" t="s">
        <v>37</v>
      </c>
      <c r="E28" s="16" t="s">
        <v>38</v>
      </c>
      <c r="F28" s="16">
        <v>10</v>
      </c>
      <c r="G28" s="16">
        <v>1</v>
      </c>
      <c r="H28" s="16">
        <v>0</v>
      </c>
      <c r="I28" s="16">
        <v>0</v>
      </c>
      <c r="J28" s="16">
        <v>11</v>
      </c>
      <c r="K28" s="16" t="s">
        <v>32</v>
      </c>
      <c r="L28" s="16">
        <v>3401220</v>
      </c>
      <c r="M28" s="16">
        <v>33</v>
      </c>
      <c r="N28" s="17">
        <v>0</v>
      </c>
      <c r="O28" s="18">
        <v>0</v>
      </c>
    </row>
    <row r="29" spans="1:15" s="2" customFormat="1" ht="22.5">
      <c r="A29" s="15" t="s">
        <v>64</v>
      </c>
      <c r="B29" s="16" t="s">
        <v>66</v>
      </c>
      <c r="C29" s="16">
        <v>4</v>
      </c>
      <c r="D29" s="16" t="s">
        <v>63</v>
      </c>
      <c r="E29" s="16" t="s">
        <v>38</v>
      </c>
      <c r="F29" s="16">
        <v>10</v>
      </c>
      <c r="G29" s="16">
        <v>1</v>
      </c>
      <c r="H29" s="16">
        <v>0</v>
      </c>
      <c r="I29" s="16">
        <v>0</v>
      </c>
      <c r="J29" s="16">
        <v>11</v>
      </c>
      <c r="K29" s="16" t="s">
        <v>32</v>
      </c>
      <c r="L29" s="16">
        <v>3401220</v>
      </c>
      <c r="M29" s="16">
        <v>44</v>
      </c>
      <c r="N29" s="17">
        <v>0</v>
      </c>
      <c r="O29" s="18">
        <v>0</v>
      </c>
    </row>
    <row r="30" spans="1:15" s="2" customFormat="1" ht="22.5">
      <c r="A30" s="15" t="s">
        <v>67</v>
      </c>
      <c r="B30" s="16" t="s">
        <v>68</v>
      </c>
      <c r="C30" s="16">
        <v>3</v>
      </c>
      <c r="D30" s="16" t="s">
        <v>63</v>
      </c>
      <c r="E30" s="16" t="s">
        <v>38</v>
      </c>
      <c r="F30" s="16">
        <v>5</v>
      </c>
      <c r="G30" s="16">
        <v>1</v>
      </c>
      <c r="H30" s="16">
        <v>0</v>
      </c>
      <c r="I30" s="16">
        <v>0</v>
      </c>
      <c r="J30" s="16">
        <v>6</v>
      </c>
      <c r="K30" s="16" t="s">
        <v>32</v>
      </c>
      <c r="L30" s="16">
        <v>3401220</v>
      </c>
      <c r="M30" s="16">
        <v>18</v>
      </c>
      <c r="N30" s="17">
        <v>0</v>
      </c>
      <c r="O30" s="18">
        <v>0</v>
      </c>
    </row>
    <row r="31" spans="1:15" s="2" customFormat="1" ht="22.5">
      <c r="A31" s="15" t="s">
        <v>52</v>
      </c>
      <c r="B31" s="16" t="s">
        <v>139</v>
      </c>
      <c r="C31" s="16">
        <v>2</v>
      </c>
      <c r="D31" s="16" t="s">
        <v>69</v>
      </c>
      <c r="E31" s="16" t="s">
        <v>38</v>
      </c>
      <c r="F31" s="16">
        <v>10</v>
      </c>
      <c r="G31" s="16">
        <v>2</v>
      </c>
      <c r="H31" s="16">
        <v>0</v>
      </c>
      <c r="I31" s="16">
        <v>0</v>
      </c>
      <c r="J31" s="16">
        <v>12</v>
      </c>
      <c r="K31" s="16" t="s">
        <v>32</v>
      </c>
      <c r="L31" s="16">
        <v>3401220</v>
      </c>
      <c r="M31" s="16">
        <v>24</v>
      </c>
      <c r="N31" s="17">
        <v>0</v>
      </c>
      <c r="O31" s="18">
        <v>0</v>
      </c>
    </row>
    <row r="32" spans="1:15" s="2" customFormat="1" ht="22.5">
      <c r="A32" s="15" t="s">
        <v>147</v>
      </c>
      <c r="B32" s="16" t="s">
        <v>115</v>
      </c>
      <c r="C32" s="16">
        <v>2</v>
      </c>
      <c r="D32" s="16" t="s">
        <v>48</v>
      </c>
      <c r="E32" s="16" t="s">
        <v>38</v>
      </c>
      <c r="F32" s="16">
        <v>10</v>
      </c>
      <c r="G32" s="16">
        <v>2</v>
      </c>
      <c r="H32" s="16">
        <v>0</v>
      </c>
      <c r="I32" s="16">
        <v>0</v>
      </c>
      <c r="J32" s="16">
        <v>12</v>
      </c>
      <c r="K32" s="16" t="s">
        <v>142</v>
      </c>
      <c r="L32" s="16">
        <v>3401220</v>
      </c>
      <c r="M32" s="16">
        <v>36</v>
      </c>
      <c r="N32" s="17">
        <v>0</v>
      </c>
      <c r="O32" s="18">
        <v>0</v>
      </c>
    </row>
    <row r="33" spans="1:15" s="2" customFormat="1" ht="22.5">
      <c r="A33" s="15" t="s">
        <v>148</v>
      </c>
      <c r="B33" s="16" t="s">
        <v>70</v>
      </c>
      <c r="C33" s="16">
        <v>3</v>
      </c>
      <c r="D33" s="16" t="s">
        <v>48</v>
      </c>
      <c r="E33" s="16" t="s">
        <v>38</v>
      </c>
      <c r="F33" s="16">
        <v>10</v>
      </c>
      <c r="G33" s="16">
        <v>2</v>
      </c>
      <c r="H33" s="16">
        <v>0</v>
      </c>
      <c r="I33" s="16">
        <v>0</v>
      </c>
      <c r="J33" s="16">
        <v>12</v>
      </c>
      <c r="K33" s="16" t="s">
        <v>32</v>
      </c>
      <c r="L33" s="16">
        <v>3401220</v>
      </c>
      <c r="M33" s="16">
        <v>36</v>
      </c>
      <c r="N33" s="17">
        <v>0</v>
      </c>
      <c r="O33" s="18">
        <v>0</v>
      </c>
    </row>
    <row r="34" spans="1:15" s="2" customFormat="1" ht="22.5">
      <c r="A34" s="15" t="s">
        <v>152</v>
      </c>
      <c r="B34" s="16" t="s">
        <v>121</v>
      </c>
      <c r="C34" s="16">
        <v>3</v>
      </c>
      <c r="D34" s="16" t="s">
        <v>71</v>
      </c>
      <c r="E34" s="16" t="s">
        <v>38</v>
      </c>
      <c r="F34" s="16">
        <v>5</v>
      </c>
      <c r="G34" s="16">
        <v>1</v>
      </c>
      <c r="H34" s="16">
        <v>0</v>
      </c>
      <c r="I34" s="16">
        <v>0</v>
      </c>
      <c r="J34" s="16">
        <v>6</v>
      </c>
      <c r="K34" s="16" t="s">
        <v>26</v>
      </c>
      <c r="L34" s="16">
        <v>3401220</v>
      </c>
      <c r="M34" s="16">
        <v>18</v>
      </c>
      <c r="N34" s="17">
        <v>0</v>
      </c>
      <c r="O34" s="18">
        <v>0</v>
      </c>
    </row>
    <row r="35" spans="1:15" s="2" customFormat="1" ht="33.75">
      <c r="A35" s="15" t="s">
        <v>151</v>
      </c>
      <c r="B35" s="16" t="s">
        <v>72</v>
      </c>
      <c r="C35" s="16">
        <v>10</v>
      </c>
      <c r="D35" s="16" t="s">
        <v>54</v>
      </c>
      <c r="E35" s="16" t="s">
        <v>38</v>
      </c>
      <c r="F35" s="16">
        <v>20</v>
      </c>
      <c r="G35" s="16">
        <v>4</v>
      </c>
      <c r="H35" s="16">
        <v>0</v>
      </c>
      <c r="I35" s="16">
        <v>1</v>
      </c>
      <c r="J35" s="16">
        <v>25</v>
      </c>
      <c r="K35" s="16" t="s">
        <v>26</v>
      </c>
      <c r="L35" s="16">
        <v>3401220</v>
      </c>
      <c r="M35" s="16">
        <v>250</v>
      </c>
      <c r="N35" s="17">
        <v>0</v>
      </c>
      <c r="O35" s="18">
        <v>0</v>
      </c>
    </row>
    <row r="36" spans="1:15" s="2" customFormat="1" ht="22.5">
      <c r="A36" s="15" t="s">
        <v>73</v>
      </c>
      <c r="B36" s="16" t="s">
        <v>122</v>
      </c>
      <c r="C36" s="16">
        <v>3</v>
      </c>
      <c r="D36" s="16" t="s">
        <v>29</v>
      </c>
      <c r="E36" s="16" t="s">
        <v>25</v>
      </c>
      <c r="F36" s="16">
        <v>100</v>
      </c>
      <c r="G36" s="16">
        <v>0</v>
      </c>
      <c r="H36" s="16">
        <v>25</v>
      </c>
      <c r="I36" s="16">
        <v>1</v>
      </c>
      <c r="J36" s="16">
        <v>126</v>
      </c>
      <c r="K36" s="16" t="s">
        <v>142</v>
      </c>
      <c r="L36" s="16">
        <v>3401220</v>
      </c>
      <c r="M36" s="16">
        <f>J36*C36</f>
        <v>378</v>
      </c>
      <c r="N36" s="17">
        <v>0</v>
      </c>
      <c r="O36" s="18">
        <v>0</v>
      </c>
    </row>
    <row r="37" spans="1:15" s="2" customFormat="1" ht="22.5">
      <c r="A37" s="15" t="s">
        <v>74</v>
      </c>
      <c r="B37" s="16" t="s">
        <v>75</v>
      </c>
      <c r="C37" s="16">
        <v>4</v>
      </c>
      <c r="D37" s="16" t="s">
        <v>54</v>
      </c>
      <c r="E37" s="16" t="s">
        <v>38</v>
      </c>
      <c r="F37" s="16">
        <v>8</v>
      </c>
      <c r="G37" s="16">
        <v>2</v>
      </c>
      <c r="H37" s="16">
        <v>0</v>
      </c>
      <c r="I37" s="16">
        <v>1</v>
      </c>
      <c r="J37" s="16">
        <v>11</v>
      </c>
      <c r="K37" s="16" t="s">
        <v>32</v>
      </c>
      <c r="L37" s="16">
        <v>3401220</v>
      </c>
      <c r="M37" s="16">
        <v>44</v>
      </c>
      <c r="N37" s="17">
        <v>0</v>
      </c>
      <c r="O37" s="18">
        <v>0</v>
      </c>
    </row>
    <row r="38" spans="1:15" s="2" customFormat="1" ht="22.5">
      <c r="A38" s="15" t="s">
        <v>67</v>
      </c>
      <c r="B38" s="16" t="s">
        <v>76</v>
      </c>
      <c r="C38" s="16">
        <v>3</v>
      </c>
      <c r="D38" s="16" t="s">
        <v>77</v>
      </c>
      <c r="E38" s="16" t="s">
        <v>38</v>
      </c>
      <c r="F38" s="16">
        <v>6</v>
      </c>
      <c r="G38" s="16">
        <v>1</v>
      </c>
      <c r="H38" s="16">
        <v>0</v>
      </c>
      <c r="I38" s="16">
        <v>0</v>
      </c>
      <c r="J38" s="16">
        <v>7</v>
      </c>
      <c r="K38" s="16" t="s">
        <v>32</v>
      </c>
      <c r="L38" s="16">
        <v>3401220</v>
      </c>
      <c r="M38" s="16">
        <v>21</v>
      </c>
      <c r="N38" s="17">
        <v>0</v>
      </c>
      <c r="O38" s="18">
        <v>0</v>
      </c>
    </row>
    <row r="39" spans="1:15" s="2" customFormat="1" ht="33.75">
      <c r="A39" s="15" t="s">
        <v>78</v>
      </c>
      <c r="B39" s="16" t="s">
        <v>79</v>
      </c>
      <c r="C39" s="16">
        <v>4</v>
      </c>
      <c r="D39" s="16" t="s">
        <v>80</v>
      </c>
      <c r="E39" s="16" t="s">
        <v>38</v>
      </c>
      <c r="F39" s="16">
        <v>6</v>
      </c>
      <c r="G39" s="16">
        <v>1</v>
      </c>
      <c r="H39" s="16">
        <v>0</v>
      </c>
      <c r="I39" s="16">
        <v>1</v>
      </c>
      <c r="J39" s="16">
        <v>8</v>
      </c>
      <c r="K39" s="16" t="s">
        <v>142</v>
      </c>
      <c r="L39" s="16">
        <v>3401220</v>
      </c>
      <c r="M39" s="16">
        <v>32</v>
      </c>
      <c r="N39" s="17">
        <v>0</v>
      </c>
      <c r="O39" s="18">
        <v>0</v>
      </c>
    </row>
    <row r="40" spans="1:15" s="2" customFormat="1" ht="22.5">
      <c r="A40" s="15" t="s">
        <v>81</v>
      </c>
      <c r="B40" s="16" t="s">
        <v>82</v>
      </c>
      <c r="C40" s="16">
        <v>4</v>
      </c>
      <c r="D40" s="16" t="s">
        <v>59</v>
      </c>
      <c r="E40" s="16" t="s">
        <v>38</v>
      </c>
      <c r="F40" s="16">
        <v>4</v>
      </c>
      <c r="G40" s="16">
        <v>2</v>
      </c>
      <c r="H40" s="16">
        <v>0</v>
      </c>
      <c r="I40" s="16">
        <v>0</v>
      </c>
      <c r="J40" s="16">
        <v>6</v>
      </c>
      <c r="K40" s="16" t="s">
        <v>125</v>
      </c>
      <c r="L40" s="16">
        <v>3401220</v>
      </c>
      <c r="M40" s="16">
        <v>24</v>
      </c>
      <c r="N40" s="17">
        <v>0</v>
      </c>
      <c r="O40" s="18">
        <v>0</v>
      </c>
    </row>
    <row r="41" spans="1:15" s="2" customFormat="1" ht="22.5">
      <c r="A41" s="15" t="s">
        <v>83</v>
      </c>
      <c r="B41" s="16" t="s">
        <v>84</v>
      </c>
      <c r="C41" s="16">
        <v>2</v>
      </c>
      <c r="D41" s="16" t="s">
        <v>29</v>
      </c>
      <c r="E41" s="16" t="s">
        <v>25</v>
      </c>
      <c r="F41" s="16">
        <v>60</v>
      </c>
      <c r="G41" s="16">
        <v>0</v>
      </c>
      <c r="H41" s="16">
        <v>25</v>
      </c>
      <c r="I41" s="16">
        <v>1</v>
      </c>
      <c r="J41" s="16">
        <v>86</v>
      </c>
      <c r="K41" s="16" t="s">
        <v>142</v>
      </c>
      <c r="L41" s="16">
        <v>3401220</v>
      </c>
      <c r="M41" s="16">
        <v>172</v>
      </c>
      <c r="N41" s="17">
        <v>0</v>
      </c>
      <c r="O41" s="18">
        <v>0</v>
      </c>
    </row>
    <row r="42" spans="1:15" s="2" customFormat="1" ht="22.5">
      <c r="A42" s="15" t="s">
        <v>64</v>
      </c>
      <c r="B42" s="16" t="s">
        <v>85</v>
      </c>
      <c r="C42" s="16">
        <v>3</v>
      </c>
      <c r="D42" s="16" t="s">
        <v>44</v>
      </c>
      <c r="E42" s="16" t="s">
        <v>38</v>
      </c>
      <c r="F42" s="16">
        <v>8</v>
      </c>
      <c r="G42" s="16">
        <v>1</v>
      </c>
      <c r="H42" s="16">
        <v>0</v>
      </c>
      <c r="I42" s="16">
        <v>0</v>
      </c>
      <c r="J42" s="16">
        <v>9</v>
      </c>
      <c r="K42" s="16" t="s">
        <v>32</v>
      </c>
      <c r="L42" s="16">
        <v>3401220</v>
      </c>
      <c r="M42" s="16">
        <v>27</v>
      </c>
      <c r="N42" s="17">
        <v>0</v>
      </c>
      <c r="O42" s="18">
        <v>0</v>
      </c>
    </row>
    <row r="43" spans="1:15" s="2" customFormat="1" ht="33.75">
      <c r="A43" s="15" t="s">
        <v>149</v>
      </c>
      <c r="B43" s="16" t="s">
        <v>123</v>
      </c>
      <c r="C43" s="16">
        <v>4</v>
      </c>
      <c r="D43" s="16" t="s">
        <v>124</v>
      </c>
      <c r="E43" s="16" t="s">
        <v>25</v>
      </c>
      <c r="F43" s="16">
        <v>100</v>
      </c>
      <c r="G43" s="16">
        <v>0</v>
      </c>
      <c r="H43" s="16">
        <v>25</v>
      </c>
      <c r="I43" s="16">
        <v>0</v>
      </c>
      <c r="J43" s="16">
        <v>125</v>
      </c>
      <c r="K43" s="16" t="s">
        <v>125</v>
      </c>
      <c r="L43" s="16">
        <v>3401220</v>
      </c>
      <c r="M43" s="16">
        <v>500</v>
      </c>
      <c r="N43" s="17">
        <v>0</v>
      </c>
      <c r="O43" s="18">
        <v>0</v>
      </c>
    </row>
    <row r="44" spans="1:15" s="2" customFormat="1" ht="22.5">
      <c r="A44" s="15" t="s">
        <v>67</v>
      </c>
      <c r="B44" s="16" t="s">
        <v>86</v>
      </c>
      <c r="C44" s="16">
        <v>3</v>
      </c>
      <c r="D44" s="16" t="s">
        <v>71</v>
      </c>
      <c r="E44" s="16" t="s">
        <v>38</v>
      </c>
      <c r="F44" s="16">
        <v>5</v>
      </c>
      <c r="G44" s="16">
        <v>1</v>
      </c>
      <c r="H44" s="16">
        <v>0</v>
      </c>
      <c r="I44" s="16">
        <v>1</v>
      </c>
      <c r="J44" s="16">
        <v>7</v>
      </c>
      <c r="K44" s="16" t="s">
        <v>32</v>
      </c>
      <c r="L44" s="16">
        <v>3401220</v>
      </c>
      <c r="M44" s="16">
        <v>21</v>
      </c>
      <c r="N44" s="17">
        <v>0</v>
      </c>
      <c r="O44" s="18">
        <v>0</v>
      </c>
    </row>
    <row r="45" spans="1:15" s="2" customFormat="1" ht="22.5">
      <c r="A45" s="15" t="s">
        <v>87</v>
      </c>
      <c r="B45" s="16" t="s">
        <v>88</v>
      </c>
      <c r="C45" s="16">
        <v>3</v>
      </c>
      <c r="D45" s="16" t="s">
        <v>89</v>
      </c>
      <c r="E45" s="16" t="s">
        <v>25</v>
      </c>
      <c r="F45" s="16">
        <v>100</v>
      </c>
      <c r="G45" s="16">
        <v>0</v>
      </c>
      <c r="H45" s="16">
        <v>25</v>
      </c>
      <c r="I45" s="16">
        <v>1</v>
      </c>
      <c r="J45" s="16">
        <v>126</v>
      </c>
      <c r="K45" s="16" t="s">
        <v>32</v>
      </c>
      <c r="L45" s="16">
        <v>3401220</v>
      </c>
      <c r="M45" s="16">
        <v>378</v>
      </c>
      <c r="N45" s="17">
        <v>0</v>
      </c>
      <c r="O45" s="18">
        <v>0</v>
      </c>
    </row>
    <row r="46" spans="1:15" ht="33.75">
      <c r="A46" s="15" t="s">
        <v>90</v>
      </c>
      <c r="B46" s="16" t="s">
        <v>91</v>
      </c>
      <c r="C46" s="16">
        <v>4</v>
      </c>
      <c r="D46" s="16" t="s">
        <v>29</v>
      </c>
      <c r="E46" s="16" t="s">
        <v>25</v>
      </c>
      <c r="F46" s="16">
        <v>60</v>
      </c>
      <c r="G46" s="16">
        <v>0</v>
      </c>
      <c r="H46" s="16">
        <v>20</v>
      </c>
      <c r="I46" s="16">
        <v>0</v>
      </c>
      <c r="J46" s="16">
        <v>80</v>
      </c>
      <c r="K46" s="16" t="s">
        <v>26</v>
      </c>
      <c r="L46" s="16">
        <v>3401220</v>
      </c>
      <c r="M46" s="16">
        <v>320</v>
      </c>
      <c r="N46" s="17">
        <v>0</v>
      </c>
      <c r="O46" s="18">
        <v>0</v>
      </c>
    </row>
    <row r="47" spans="1:15" ht="22.5">
      <c r="A47" s="15" t="s">
        <v>92</v>
      </c>
      <c r="B47" s="16" t="s">
        <v>93</v>
      </c>
      <c r="C47" s="16">
        <v>6</v>
      </c>
      <c r="D47" s="16" t="s">
        <v>63</v>
      </c>
      <c r="E47" s="16" t="s">
        <v>38</v>
      </c>
      <c r="F47" s="16">
        <v>4</v>
      </c>
      <c r="G47" s="16">
        <v>1</v>
      </c>
      <c r="H47" s="16">
        <v>0</v>
      </c>
      <c r="I47" s="16">
        <v>1</v>
      </c>
      <c r="J47" s="16">
        <v>6</v>
      </c>
      <c r="K47" s="16" t="s">
        <v>32</v>
      </c>
      <c r="L47" s="16">
        <v>3401220</v>
      </c>
      <c r="M47" s="16">
        <v>36</v>
      </c>
      <c r="N47" s="17">
        <v>0</v>
      </c>
      <c r="O47" s="18">
        <v>0</v>
      </c>
    </row>
    <row r="48" spans="1:15" s="20" customFormat="1" ht="12.75">
      <c r="A48" s="21" t="s">
        <v>94</v>
      </c>
      <c r="B48" s="22"/>
      <c r="C48" s="22"/>
      <c r="D48" s="22" t="s">
        <v>143</v>
      </c>
      <c r="E48" s="22"/>
      <c r="F48" s="22"/>
      <c r="G48" s="22"/>
      <c r="H48" s="22"/>
      <c r="I48" s="22"/>
      <c r="J48" s="22"/>
      <c r="K48" s="22"/>
      <c r="L48" s="22"/>
      <c r="M48" s="22"/>
      <c r="N48" s="23" t="s">
        <v>95</v>
      </c>
      <c r="O48" s="24">
        <f>SUM(O7:O47)</f>
        <v>0</v>
      </c>
    </row>
  </sheetData>
  <mergeCells count="12">
    <mergeCell ref="N3:N4"/>
    <mergeCell ref="L3:L4"/>
    <mergeCell ref="A2:O2"/>
    <mergeCell ref="A1:O1"/>
    <mergeCell ref="F3:J3"/>
    <mergeCell ref="O3:O4"/>
    <mergeCell ref="D4:E4"/>
    <mergeCell ref="C3:C4"/>
    <mergeCell ref="A3:A4"/>
    <mergeCell ref="B3:B4"/>
    <mergeCell ref="K3:K4"/>
    <mergeCell ref="M3:M4"/>
  </mergeCells>
  <phoneticPr fontId="0" type="noConversion"/>
  <printOptions horizontalCentered="1"/>
  <pageMargins left="0.24" right="0.23622047244094491" top="0.19685039370078741" bottom="0.35433070866141736" header="0.19685039370078741" footer="0.19685039370078741"/>
  <pageSetup paperSize="9" scale="9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Normal="100" zoomScaleSheetLayoutView="100" workbookViewId="0">
      <selection activeCell="D9" sqref="D9"/>
    </sheetView>
  </sheetViews>
  <sheetFormatPr defaultRowHeight="11.25"/>
  <cols>
    <col min="1" max="1" width="34.7109375" style="4" customWidth="1"/>
    <col min="2" max="2" width="9.28515625" style="4" customWidth="1"/>
    <col min="3" max="3" width="5.42578125" style="4" customWidth="1"/>
    <col min="4" max="4" width="28.85546875" style="4" customWidth="1"/>
    <col min="5" max="5" width="8" style="4" customWidth="1"/>
    <col min="6" max="6" width="6.85546875" style="4" customWidth="1"/>
    <col min="7" max="7" width="7.28515625" style="4" customWidth="1"/>
    <col min="8" max="8" width="8.28515625" style="4" customWidth="1"/>
    <col min="9" max="9" width="7.85546875" style="4" customWidth="1"/>
    <col min="10" max="10" width="7.7109375" style="4" customWidth="1"/>
    <col min="11" max="11" width="8.28515625" style="6" customWidth="1"/>
    <col min="12" max="12" width="11.85546875" style="4" customWidth="1"/>
    <col min="13" max="16384" width="9.140625" style="4"/>
  </cols>
  <sheetData>
    <row r="1" spans="1:12" ht="12.7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3.5" thickBot="1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4.75" customHeight="1" thickBot="1">
      <c r="A3" s="48" t="s">
        <v>0</v>
      </c>
      <c r="B3" s="38" t="s">
        <v>13</v>
      </c>
      <c r="C3" s="36" t="s">
        <v>16</v>
      </c>
      <c r="D3" s="9" t="s">
        <v>14</v>
      </c>
      <c r="E3" s="31" t="s">
        <v>15</v>
      </c>
      <c r="F3" s="32"/>
      <c r="G3" s="32"/>
      <c r="H3" s="33"/>
      <c r="I3" s="38" t="s">
        <v>7</v>
      </c>
      <c r="J3" s="38" t="s">
        <v>4</v>
      </c>
      <c r="K3" s="44" t="s">
        <v>12</v>
      </c>
      <c r="L3" s="38" t="s">
        <v>6</v>
      </c>
    </row>
    <row r="4" spans="1:12" ht="27" customHeight="1" thickBot="1">
      <c r="A4" s="49"/>
      <c r="B4" s="39"/>
      <c r="C4" s="37"/>
      <c r="D4" s="13" t="s">
        <v>17</v>
      </c>
      <c r="E4" s="12" t="s">
        <v>10</v>
      </c>
      <c r="F4" s="12" t="s">
        <v>5</v>
      </c>
      <c r="G4" s="12" t="s">
        <v>9</v>
      </c>
      <c r="H4" s="12" t="s">
        <v>2</v>
      </c>
      <c r="I4" s="39"/>
      <c r="J4" s="39"/>
      <c r="K4" s="45"/>
      <c r="L4" s="39"/>
    </row>
    <row r="6" spans="1:12" ht="12.75">
      <c r="D6" s="20" t="s">
        <v>94</v>
      </c>
    </row>
    <row r="7" spans="1:12" ht="45">
      <c r="A7" s="28" t="s">
        <v>157</v>
      </c>
      <c r="B7" s="16" t="s">
        <v>126</v>
      </c>
      <c r="C7" s="16">
        <v>9</v>
      </c>
      <c r="D7" s="16" t="s">
        <v>29</v>
      </c>
      <c r="E7" s="16">
        <v>25</v>
      </c>
      <c r="F7" s="16">
        <v>3</v>
      </c>
      <c r="G7" s="16">
        <v>1</v>
      </c>
      <c r="H7" s="16">
        <v>29</v>
      </c>
      <c r="I7" s="16">
        <v>3401220</v>
      </c>
      <c r="J7" s="16">
        <f>H7*C7</f>
        <v>261</v>
      </c>
      <c r="K7" s="17">
        <v>0</v>
      </c>
      <c r="L7" s="25">
        <v>0</v>
      </c>
    </row>
    <row r="8" spans="1:12" ht="45">
      <c r="A8" s="28" t="s">
        <v>158</v>
      </c>
      <c r="B8" s="16" t="s">
        <v>159</v>
      </c>
      <c r="C8" s="16">
        <v>8</v>
      </c>
      <c r="D8" s="16" t="s">
        <v>127</v>
      </c>
      <c r="E8" s="16">
        <v>15</v>
      </c>
      <c r="F8" s="16">
        <v>2</v>
      </c>
      <c r="G8" s="16">
        <v>1</v>
      </c>
      <c r="H8" s="16">
        <f>E8+F8+G8</f>
        <v>18</v>
      </c>
      <c r="I8" s="16">
        <v>3401220</v>
      </c>
      <c r="J8" s="16">
        <f>H8*C8</f>
        <v>144</v>
      </c>
      <c r="K8" s="27" t="s">
        <v>128</v>
      </c>
      <c r="L8" s="25">
        <v>0</v>
      </c>
    </row>
    <row r="9" spans="1:12" ht="45">
      <c r="A9" s="28" t="s">
        <v>96</v>
      </c>
      <c r="B9" s="16" t="s">
        <v>97</v>
      </c>
      <c r="C9" s="16">
        <v>17</v>
      </c>
      <c r="D9" s="16" t="s">
        <v>98</v>
      </c>
      <c r="E9" s="16">
        <v>7</v>
      </c>
      <c r="F9" s="16">
        <v>2</v>
      </c>
      <c r="G9" s="16">
        <v>0</v>
      </c>
      <c r="H9" s="16">
        <v>9</v>
      </c>
      <c r="I9" s="16">
        <v>3401220</v>
      </c>
      <c r="J9" s="16">
        <v>153</v>
      </c>
      <c r="K9" s="17">
        <v>0</v>
      </c>
      <c r="L9" s="25">
        <v>0</v>
      </c>
    </row>
    <row r="10" spans="1:12" ht="45">
      <c r="A10" s="28" t="s">
        <v>157</v>
      </c>
      <c r="B10" s="16" t="s">
        <v>144</v>
      </c>
      <c r="C10" s="16">
        <v>8</v>
      </c>
      <c r="D10" s="16" t="s">
        <v>40</v>
      </c>
      <c r="E10" s="16">
        <v>20</v>
      </c>
      <c r="F10" s="16">
        <v>2</v>
      </c>
      <c r="G10" s="16">
        <v>2</v>
      </c>
      <c r="H10" s="16">
        <v>24</v>
      </c>
      <c r="I10" s="16">
        <v>3401220</v>
      </c>
      <c r="J10" s="16">
        <f>H10*C10</f>
        <v>192</v>
      </c>
      <c r="K10" s="17">
        <v>0</v>
      </c>
      <c r="L10" s="25">
        <v>0</v>
      </c>
    </row>
    <row r="11" spans="1:12" ht="33.75">
      <c r="A11" s="28" t="s">
        <v>136</v>
      </c>
      <c r="B11" s="16" t="s">
        <v>134</v>
      </c>
      <c r="C11" s="16">
        <v>13</v>
      </c>
      <c r="D11" s="16" t="s">
        <v>135</v>
      </c>
      <c r="E11" s="16">
        <v>2</v>
      </c>
      <c r="F11" s="16">
        <v>1</v>
      </c>
      <c r="G11" s="16">
        <v>0</v>
      </c>
      <c r="H11" s="16">
        <v>3</v>
      </c>
      <c r="I11" s="16">
        <v>3401220</v>
      </c>
      <c r="J11" s="16">
        <v>39</v>
      </c>
      <c r="K11" s="17">
        <v>0</v>
      </c>
      <c r="L11" s="25">
        <v>0</v>
      </c>
    </row>
    <row r="12" spans="1:12" ht="33.75">
      <c r="A12" s="28" t="s">
        <v>136</v>
      </c>
      <c r="B12" s="16" t="s">
        <v>133</v>
      </c>
      <c r="C12" s="16">
        <v>13</v>
      </c>
      <c r="D12" s="16" t="s">
        <v>51</v>
      </c>
      <c r="E12" s="16">
        <v>2</v>
      </c>
      <c r="F12" s="16">
        <v>1</v>
      </c>
      <c r="G12" s="16">
        <v>0</v>
      </c>
      <c r="H12" s="16">
        <v>3</v>
      </c>
      <c r="I12" s="16">
        <v>3401220</v>
      </c>
      <c r="J12" s="16">
        <v>39</v>
      </c>
      <c r="K12" s="17">
        <v>0</v>
      </c>
      <c r="L12" s="25">
        <v>0</v>
      </c>
    </row>
    <row r="13" spans="1:12" ht="45">
      <c r="A13" s="28" t="s">
        <v>96</v>
      </c>
      <c r="B13" s="16" t="s">
        <v>99</v>
      </c>
      <c r="C13" s="16">
        <v>13</v>
      </c>
      <c r="D13" s="16" t="s">
        <v>138</v>
      </c>
      <c r="E13" s="16">
        <v>7</v>
      </c>
      <c r="F13" s="16">
        <v>2</v>
      </c>
      <c r="G13" s="16">
        <v>0</v>
      </c>
      <c r="H13" s="16">
        <v>9</v>
      </c>
      <c r="I13" s="16">
        <v>3401220</v>
      </c>
      <c r="J13" s="16">
        <v>117</v>
      </c>
      <c r="K13" s="17">
        <v>0</v>
      </c>
      <c r="L13" s="25">
        <v>0</v>
      </c>
    </row>
    <row r="14" spans="1:12" ht="45">
      <c r="A14" s="28" t="s">
        <v>158</v>
      </c>
      <c r="B14" s="16" t="s">
        <v>100</v>
      </c>
      <c r="C14" s="16">
        <v>11</v>
      </c>
      <c r="D14" s="16" t="s">
        <v>40</v>
      </c>
      <c r="E14" s="16">
        <v>10</v>
      </c>
      <c r="F14" s="16">
        <v>2</v>
      </c>
      <c r="G14" s="16">
        <v>1</v>
      </c>
      <c r="H14" s="16">
        <v>13</v>
      </c>
      <c r="I14" s="16">
        <v>3401220</v>
      </c>
      <c r="J14" s="16">
        <v>143</v>
      </c>
      <c r="K14" s="17">
        <v>0</v>
      </c>
      <c r="L14" s="25">
        <v>0</v>
      </c>
    </row>
    <row r="15" spans="1:12" ht="33.75">
      <c r="A15" s="28" t="s">
        <v>101</v>
      </c>
      <c r="B15" s="16" t="s">
        <v>102</v>
      </c>
      <c r="C15" s="16">
        <v>9</v>
      </c>
      <c r="D15" s="16" t="s">
        <v>51</v>
      </c>
      <c r="E15" s="16">
        <v>10</v>
      </c>
      <c r="F15" s="16">
        <v>1</v>
      </c>
      <c r="G15" s="16">
        <v>0</v>
      </c>
      <c r="H15" s="16">
        <v>11</v>
      </c>
      <c r="I15" s="16">
        <v>3401220</v>
      </c>
      <c r="J15" s="16">
        <v>99</v>
      </c>
      <c r="K15" s="17">
        <v>0</v>
      </c>
      <c r="L15" s="25">
        <v>0</v>
      </c>
    </row>
    <row r="16" spans="1:12" ht="45">
      <c r="A16" s="28" t="s">
        <v>160</v>
      </c>
      <c r="B16" s="16" t="s">
        <v>116</v>
      </c>
      <c r="C16" s="16">
        <v>11</v>
      </c>
      <c r="D16" s="16" t="s">
        <v>51</v>
      </c>
      <c r="E16" s="16">
        <v>15</v>
      </c>
      <c r="F16" s="16">
        <v>3</v>
      </c>
      <c r="G16" s="16">
        <v>0</v>
      </c>
      <c r="H16" s="16">
        <v>18</v>
      </c>
      <c r="I16" s="16">
        <v>3401220</v>
      </c>
      <c r="J16" s="16">
        <v>198</v>
      </c>
      <c r="K16" s="17">
        <v>0</v>
      </c>
      <c r="L16" s="25">
        <v>0</v>
      </c>
    </row>
    <row r="17" spans="1:12" ht="33.75">
      <c r="A17" s="28" t="s">
        <v>129</v>
      </c>
      <c r="B17" s="16" t="s">
        <v>130</v>
      </c>
      <c r="C17" s="16">
        <v>15</v>
      </c>
      <c r="D17" s="16" t="s">
        <v>48</v>
      </c>
      <c r="E17" s="16">
        <v>10</v>
      </c>
      <c r="F17" s="16">
        <v>2</v>
      </c>
      <c r="G17" s="16">
        <v>0</v>
      </c>
      <c r="H17" s="16">
        <v>12</v>
      </c>
      <c r="I17" s="16">
        <v>3401220</v>
      </c>
      <c r="J17" s="16">
        <f>H17*C17</f>
        <v>180</v>
      </c>
      <c r="K17" s="17" t="s">
        <v>128</v>
      </c>
      <c r="L17" s="25">
        <v>0</v>
      </c>
    </row>
    <row r="18" spans="1:12" ht="45">
      <c r="A18" s="28" t="s">
        <v>103</v>
      </c>
      <c r="B18" s="16" t="s">
        <v>104</v>
      </c>
      <c r="C18" s="16">
        <v>15</v>
      </c>
      <c r="D18" s="16" t="s">
        <v>48</v>
      </c>
      <c r="E18" s="16">
        <v>8</v>
      </c>
      <c r="F18" s="16">
        <v>2</v>
      </c>
      <c r="G18" s="16">
        <v>0</v>
      </c>
      <c r="H18" s="16">
        <v>10</v>
      </c>
      <c r="I18" s="16">
        <v>3401220</v>
      </c>
      <c r="J18" s="16">
        <v>150</v>
      </c>
      <c r="K18" s="17">
        <v>0</v>
      </c>
      <c r="L18" s="25">
        <v>0</v>
      </c>
    </row>
    <row r="19" spans="1:12" ht="45">
      <c r="A19" s="28" t="s">
        <v>158</v>
      </c>
      <c r="B19" s="16" t="s">
        <v>140</v>
      </c>
      <c r="C19" s="16">
        <v>10</v>
      </c>
      <c r="D19" s="16" t="s">
        <v>131</v>
      </c>
      <c r="E19" s="16">
        <v>15</v>
      </c>
      <c r="F19" s="16">
        <v>4</v>
      </c>
      <c r="G19" s="16">
        <v>0</v>
      </c>
      <c r="H19" s="16">
        <v>19</v>
      </c>
      <c r="I19" s="16">
        <v>3401220</v>
      </c>
      <c r="J19" s="16">
        <f>H19*C19</f>
        <v>190</v>
      </c>
      <c r="K19" s="27" t="s">
        <v>128</v>
      </c>
      <c r="L19" s="25">
        <v>0</v>
      </c>
    </row>
    <row r="20" spans="1:12" ht="45">
      <c r="A20" s="28" t="s">
        <v>161</v>
      </c>
      <c r="B20" s="16" t="s">
        <v>105</v>
      </c>
      <c r="C20" s="16">
        <v>16</v>
      </c>
      <c r="D20" s="16" t="s">
        <v>48</v>
      </c>
      <c r="E20" s="16">
        <v>10</v>
      </c>
      <c r="F20" s="16">
        <v>2</v>
      </c>
      <c r="G20" s="16">
        <v>0</v>
      </c>
      <c r="H20" s="16">
        <v>12</v>
      </c>
      <c r="I20" s="16">
        <v>3401220</v>
      </c>
      <c r="J20" s="16">
        <f>H20*C20</f>
        <v>192</v>
      </c>
      <c r="K20" s="17">
        <v>0</v>
      </c>
      <c r="L20" s="25">
        <v>0</v>
      </c>
    </row>
    <row r="21" spans="1:12" ht="45">
      <c r="A21" s="28" t="s">
        <v>103</v>
      </c>
      <c r="B21" s="16" t="s">
        <v>106</v>
      </c>
      <c r="C21" s="16">
        <v>3</v>
      </c>
      <c r="D21" s="16" t="s">
        <v>71</v>
      </c>
      <c r="E21" s="16">
        <v>7</v>
      </c>
      <c r="F21" s="16">
        <v>2</v>
      </c>
      <c r="G21" s="16">
        <v>0</v>
      </c>
      <c r="H21" s="16">
        <v>9</v>
      </c>
      <c r="I21" s="16">
        <v>3401220</v>
      </c>
      <c r="J21" s="16">
        <v>27</v>
      </c>
      <c r="K21" s="17">
        <v>0</v>
      </c>
      <c r="L21" s="25">
        <v>0</v>
      </c>
    </row>
    <row r="22" spans="1:12" ht="45">
      <c r="A22" s="28" t="s">
        <v>158</v>
      </c>
      <c r="B22" s="16" t="s">
        <v>107</v>
      </c>
      <c r="C22" s="16">
        <v>11</v>
      </c>
      <c r="D22" s="16" t="s">
        <v>31</v>
      </c>
      <c r="E22" s="16">
        <v>10</v>
      </c>
      <c r="F22" s="16">
        <v>2</v>
      </c>
      <c r="G22" s="16">
        <v>0</v>
      </c>
      <c r="H22" s="16">
        <v>12</v>
      </c>
      <c r="I22" s="16">
        <v>3401220</v>
      </c>
      <c r="J22" s="16">
        <v>132</v>
      </c>
      <c r="K22" s="17">
        <v>0</v>
      </c>
      <c r="L22" s="25">
        <v>0</v>
      </c>
    </row>
    <row r="23" spans="1:12" ht="33.75">
      <c r="A23" s="28" t="s">
        <v>108</v>
      </c>
      <c r="B23" s="16" t="s">
        <v>109</v>
      </c>
      <c r="C23" s="16">
        <v>10</v>
      </c>
      <c r="D23" s="16" t="s">
        <v>48</v>
      </c>
      <c r="E23" s="16">
        <v>8</v>
      </c>
      <c r="F23" s="16">
        <v>2</v>
      </c>
      <c r="G23" s="16">
        <v>0</v>
      </c>
      <c r="H23" s="16">
        <v>10</v>
      </c>
      <c r="I23" s="16">
        <v>3401220</v>
      </c>
      <c r="J23" s="16">
        <v>100</v>
      </c>
      <c r="K23" s="17">
        <v>0</v>
      </c>
      <c r="L23" s="25">
        <v>0</v>
      </c>
    </row>
    <row r="24" spans="1:12" ht="33.75">
      <c r="A24" s="28" t="s">
        <v>110</v>
      </c>
      <c r="B24" s="16" t="s">
        <v>111</v>
      </c>
      <c r="C24" s="16">
        <v>11</v>
      </c>
      <c r="D24" s="16" t="s">
        <v>44</v>
      </c>
      <c r="E24" s="16">
        <v>5</v>
      </c>
      <c r="F24" s="16">
        <v>1</v>
      </c>
      <c r="G24" s="16">
        <v>0</v>
      </c>
      <c r="H24" s="16">
        <v>6</v>
      </c>
      <c r="I24" s="16">
        <v>3401220</v>
      </c>
      <c r="J24" s="16">
        <v>66</v>
      </c>
      <c r="K24" s="17">
        <v>0</v>
      </c>
      <c r="L24" s="25">
        <v>0</v>
      </c>
    </row>
    <row r="25" spans="1:12" ht="33.75">
      <c r="A25" s="28" t="s">
        <v>112</v>
      </c>
      <c r="B25" s="16" t="s">
        <v>117</v>
      </c>
      <c r="C25" s="16">
        <v>9</v>
      </c>
      <c r="D25" s="16" t="s">
        <v>118</v>
      </c>
      <c r="E25" s="16">
        <v>6</v>
      </c>
      <c r="F25" s="16">
        <v>2</v>
      </c>
      <c r="G25" s="16">
        <v>0</v>
      </c>
      <c r="H25" s="16">
        <v>8</v>
      </c>
      <c r="I25" s="16">
        <v>3401220</v>
      </c>
      <c r="J25" s="16">
        <v>72</v>
      </c>
      <c r="K25" s="17">
        <v>0</v>
      </c>
      <c r="L25" s="25">
        <v>0</v>
      </c>
    </row>
    <row r="26" spans="1:12" ht="33.75">
      <c r="A26" s="15" t="s">
        <v>112</v>
      </c>
      <c r="B26" s="16" t="s">
        <v>132</v>
      </c>
      <c r="C26" s="16">
        <v>14</v>
      </c>
      <c r="D26" s="16" t="s">
        <v>63</v>
      </c>
      <c r="E26" s="16">
        <v>6</v>
      </c>
      <c r="F26" s="16">
        <v>1</v>
      </c>
      <c r="G26" s="16">
        <v>0</v>
      </c>
      <c r="H26" s="16">
        <v>7</v>
      </c>
      <c r="I26" s="16">
        <v>3401220</v>
      </c>
      <c r="J26" s="16">
        <v>98</v>
      </c>
      <c r="K26" s="17">
        <v>0</v>
      </c>
      <c r="L26" s="25">
        <v>0</v>
      </c>
    </row>
    <row r="27" spans="1:12" s="20" customFormat="1" ht="12.75">
      <c r="A27" s="21" t="s">
        <v>94</v>
      </c>
      <c r="B27" s="22"/>
      <c r="C27" s="22"/>
      <c r="D27" s="22" t="s">
        <v>137</v>
      </c>
      <c r="E27" s="22"/>
      <c r="F27" s="22"/>
      <c r="G27" s="22"/>
      <c r="H27" s="22"/>
      <c r="I27" s="22"/>
      <c r="J27" s="22"/>
      <c r="K27" s="23" t="s">
        <v>95</v>
      </c>
      <c r="L27" s="26">
        <f>SUM(L7:L26)</f>
        <v>0</v>
      </c>
    </row>
  </sheetData>
  <mergeCells count="10">
    <mergeCell ref="K3:K4"/>
    <mergeCell ref="E3:H3"/>
    <mergeCell ref="A1:L1"/>
    <mergeCell ref="A2:L2"/>
    <mergeCell ref="L3:L4"/>
    <mergeCell ref="A3:A4"/>
    <mergeCell ref="B3:B4"/>
    <mergeCell ref="C3:C4"/>
    <mergeCell ref="J3:J4"/>
    <mergeCell ref="I3:I4"/>
  </mergeCells>
  <phoneticPr fontId="0" type="noConversion"/>
  <printOptions horizontalCentered="1"/>
  <pageMargins left="0.27559055118110237" right="0.23622047244094491" top="0.23622047244094491" bottom="0.43307086614173229" header="0.23622047244094491" footer="0.23622047244094491"/>
  <pageSetup paperSize="9" scale="99" fitToHeight="2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Змагання</vt:lpstr>
      <vt:lpstr>Збори</vt:lpstr>
      <vt:lpstr>Збори!Заголовки_для_печати</vt:lpstr>
      <vt:lpstr>Змагання!Заголовки_для_печати</vt:lpstr>
      <vt:lpstr>Змагання!Запрос_бобслей</vt:lpstr>
      <vt:lpstr>Змагання!Запрос_лижний_спорт___двоборство</vt:lpstr>
      <vt:lpstr>Змагання!Запрос_санний_спорт</vt:lpstr>
      <vt:lpstr>Змагання!Запрос_сноуборд</vt:lpstr>
      <vt:lpstr>Змагання!Запрос_стрибки_з_трампліна</vt:lpstr>
      <vt:lpstr>Збори!Запрос2_скелелазіння</vt:lpstr>
    </vt:vector>
  </TitlesOfParts>
  <Company>ГосКомСпорт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Димаров</dc:creator>
  <cp:lastModifiedBy>Natalia Li</cp:lastModifiedBy>
  <cp:lastPrinted>2018-12-11T06:19:11Z</cp:lastPrinted>
  <dcterms:created xsi:type="dcterms:W3CDTF">2000-08-07T12:10:53Z</dcterms:created>
  <dcterms:modified xsi:type="dcterms:W3CDTF">2019-02-14T16:53:48Z</dcterms:modified>
</cp:coreProperties>
</file>